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1\Cobertura CMEI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I67" i="1"/>
  <c r="F67" i="1"/>
  <c r="H57" i="1"/>
  <c r="I57" i="1"/>
  <c r="F57" i="1"/>
  <c r="H41" i="1"/>
  <c r="I41" i="1"/>
  <c r="F41" i="1"/>
  <c r="F43" i="1"/>
  <c r="I43" i="1" s="1"/>
  <c r="H43" i="1"/>
  <c r="F44" i="1"/>
  <c r="H44" i="1"/>
  <c r="I44" i="1" s="1"/>
  <c r="F45" i="1"/>
  <c r="H45" i="1"/>
  <c r="I45" i="1" s="1"/>
  <c r="F46" i="1"/>
  <c r="H46" i="1"/>
  <c r="I46" i="1"/>
  <c r="F47" i="1"/>
  <c r="I47" i="1" s="1"/>
  <c r="H47" i="1"/>
  <c r="F48" i="1"/>
  <c r="H48" i="1"/>
  <c r="I48" i="1" s="1"/>
  <c r="F49" i="1"/>
  <c r="H49" i="1"/>
  <c r="I49" i="1" s="1"/>
  <c r="F50" i="1"/>
  <c r="H50" i="1"/>
  <c r="I50" i="1"/>
  <c r="F51" i="1"/>
  <c r="I51" i="1" s="1"/>
  <c r="H51" i="1"/>
  <c r="F52" i="1"/>
  <c r="H52" i="1"/>
  <c r="I52" i="1" s="1"/>
  <c r="F53" i="1"/>
  <c r="H53" i="1"/>
  <c r="I53" i="1" s="1"/>
  <c r="F54" i="1"/>
  <c r="H54" i="1"/>
  <c r="I54" i="1"/>
  <c r="F55" i="1"/>
  <c r="I55" i="1" s="1"/>
  <c r="H55" i="1"/>
  <c r="F56" i="1"/>
  <c r="H56" i="1"/>
  <c r="I56" i="1" s="1"/>
  <c r="H42" i="1"/>
  <c r="F42" i="1"/>
  <c r="I42" i="1" s="1"/>
  <c r="H15" i="1"/>
  <c r="I15" i="1"/>
  <c r="F15" i="1"/>
  <c r="I9" i="1"/>
  <c r="H9" i="1"/>
  <c r="F9" i="1"/>
  <c r="F11" i="1"/>
  <c r="I11" i="1" s="1"/>
  <c r="H11" i="1"/>
  <c r="F12" i="1"/>
  <c r="H12" i="1"/>
  <c r="I12" i="1"/>
  <c r="F13" i="1"/>
  <c r="H13" i="1"/>
  <c r="I13" i="1"/>
  <c r="F14" i="1"/>
  <c r="H14" i="1"/>
  <c r="I14" i="1" s="1"/>
  <c r="F16" i="1"/>
  <c r="H16" i="1"/>
  <c r="I16" i="1"/>
  <c r="F17" i="1"/>
  <c r="H17" i="1"/>
  <c r="I17" i="1"/>
  <c r="F18" i="1"/>
  <c r="H18" i="1"/>
  <c r="I18" i="1"/>
  <c r="F19" i="1"/>
  <c r="I19" i="1" s="1"/>
  <c r="H19" i="1"/>
  <c r="F20" i="1"/>
  <c r="H20" i="1"/>
  <c r="I20" i="1"/>
  <c r="F21" i="1"/>
  <c r="H21" i="1"/>
  <c r="I21" i="1"/>
  <c r="F22" i="1"/>
  <c r="H22" i="1"/>
  <c r="I22" i="1"/>
  <c r="F23" i="1"/>
  <c r="I23" i="1" s="1"/>
  <c r="H23" i="1"/>
  <c r="F24" i="1"/>
  <c r="H24" i="1"/>
  <c r="I24" i="1"/>
  <c r="F25" i="1"/>
  <c r="H25" i="1"/>
  <c r="I25" i="1"/>
  <c r="F26" i="1"/>
  <c r="H26" i="1"/>
  <c r="I26" i="1"/>
  <c r="F27" i="1"/>
  <c r="I27" i="1" s="1"/>
  <c r="H27" i="1"/>
  <c r="F28" i="1"/>
  <c r="H28" i="1"/>
  <c r="I28" i="1"/>
  <c r="F29" i="1"/>
  <c r="H29" i="1"/>
  <c r="I29" i="1"/>
  <c r="F30" i="1"/>
  <c r="H30" i="1"/>
  <c r="I30" i="1"/>
  <c r="F31" i="1"/>
  <c r="I31" i="1" s="1"/>
  <c r="H31" i="1"/>
  <c r="F32" i="1"/>
  <c r="H32" i="1"/>
  <c r="I32" i="1"/>
  <c r="F33" i="1"/>
  <c r="H33" i="1"/>
  <c r="I33" i="1"/>
  <c r="F34" i="1"/>
  <c r="H34" i="1"/>
  <c r="I34" i="1"/>
  <c r="F35" i="1"/>
  <c r="I35" i="1" s="1"/>
  <c r="H35" i="1"/>
  <c r="F36" i="1"/>
  <c r="H36" i="1"/>
  <c r="I36" i="1"/>
  <c r="F37" i="1"/>
  <c r="H37" i="1"/>
  <c r="I37" i="1"/>
  <c r="F38" i="1"/>
  <c r="H38" i="1"/>
  <c r="I38" i="1"/>
  <c r="F39" i="1"/>
  <c r="I39" i="1" s="1"/>
  <c r="H39" i="1"/>
  <c r="F40" i="1"/>
  <c r="I40" i="1" s="1"/>
  <c r="H40" i="1"/>
  <c r="F10" i="1" l="1"/>
  <c r="H10" i="1"/>
  <c r="I10" i="1" l="1"/>
  <c r="F59" i="1"/>
  <c r="H59" i="1"/>
  <c r="F60" i="1"/>
  <c r="H60" i="1"/>
  <c r="F61" i="1"/>
  <c r="H61" i="1"/>
  <c r="F63" i="1"/>
  <c r="H63" i="1"/>
  <c r="F65" i="1"/>
  <c r="H65" i="1"/>
  <c r="F66" i="1"/>
  <c r="H66" i="1"/>
  <c r="I65" i="1" l="1"/>
  <c r="I61" i="1"/>
  <c r="I60" i="1"/>
  <c r="I63" i="1"/>
  <c r="I66" i="1"/>
  <c r="I59" i="1"/>
  <c r="I64" i="1" l="1"/>
  <c r="I62" i="1" s="1"/>
  <c r="I58" i="1" s="1"/>
  <c r="H64" i="1" l="1"/>
  <c r="H62" i="1" s="1"/>
  <c r="H58" i="1" s="1"/>
  <c r="F64" i="1"/>
  <c r="F62" i="1" s="1"/>
  <c r="F58" i="1" s="1"/>
</calcChain>
</file>

<file path=xl/sharedStrings.xml><?xml version="1.0" encoding="utf-8"?>
<sst xmlns="http://schemas.openxmlformats.org/spreadsheetml/2006/main" count="193" uniqueCount="129">
  <si>
    <t>1.</t>
  </si>
  <si>
    <t>-</t>
  </si>
  <si>
    <t>M2</t>
  </si>
  <si>
    <t>M</t>
  </si>
  <si>
    <t>M3</t>
  </si>
  <si>
    <t>QUANTIDADE</t>
  </si>
  <si>
    <t>UND.</t>
  </si>
  <si>
    <t>Valor Unitário Material</t>
  </si>
  <si>
    <t>Valor total Material</t>
  </si>
  <si>
    <t>Valor Unitário Mão-de-obra</t>
  </si>
  <si>
    <t>Valor total Mão-de-obra</t>
  </si>
  <si>
    <t>Valor Total</t>
  </si>
  <si>
    <t>Razão Social:</t>
  </si>
  <si>
    <t>CNPJ:</t>
  </si>
  <si>
    <t>Endereço:</t>
  </si>
  <si>
    <t>Data:</t>
  </si>
  <si>
    <t>TOTAL</t>
  </si>
  <si>
    <t>Nome e assinatura do responsável Técnico pelo orçamento</t>
  </si>
  <si>
    <t>Nº do CREA/CAU</t>
  </si>
  <si>
    <t>Nome, RG e assinatura do responsável legal da empresa</t>
  </si>
  <si>
    <t>LIMPEZA DE SUPERFÍCIE COM JATO DE ALTA PRESSÃO. AF_04/2019</t>
  </si>
  <si>
    <t>SERVIÇOS PRELIMINARES</t>
  </si>
  <si>
    <t>AMPLIAÇÕES E MELHORIAS NO CMEI GIRASOL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</si>
  <si>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</si>
  <si>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</si>
  <si>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</si>
  <si>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</si>
  <si>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</si>
  <si>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</si>
  <si>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</si>
  <si>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</si>
  <si>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</si>
  <si>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</si>
  <si>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</si>
  <si>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</si>
  <si>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</si>
  <si>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</si>
  <si>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</si>
  <si>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</si>
  <si>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</si>
  <si>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</si>
  <si>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</si>
  <si>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</si>
  <si>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</si>
  <si>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</si>
  <si>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</si>
  <si>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</si>
  <si>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</si>
  <si>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</si>
  <si>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</si>
  <si>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</si>
  <si>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</si>
  <si>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</si>
  <si>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</si>
  <si>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</si>
  <si>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</si>
  <si>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</si>
  <si>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</si>
  <si>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</si>
  <si>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</si>
  <si>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</si>
  <si>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</si>
  <si>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</si>
  <si>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</si>
  <si>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</si>
  <si>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</si>
  <si>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</si>
  <si>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</si>
  <si>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</si>
  <si>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</si>
  <si>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</si>
  <si>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1.4.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</si>
  <si>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</si>
  <si>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</si>
  <si>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</si>
  <si>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</si>
  <si>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</si>
  <si>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</si>
  <si>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</si>
  <si>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</si>
  <si>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</si>
  <si>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COBERTURA CMEI GIRASOL</t>
  </si>
  <si>
    <t>PLACA DE OBRA (PARA CONSTRUCAO CIVIL) EM CHAPA GALVANIZADA *N. 22*, ADESIVADA, DE *2,0 X 1,125* M</t>
  </si>
  <si>
    <t>REMOÇÃO DE TELHAS, DE FIBROCIMENTO, METÁLICA E CERÂMICA, DE FORMA MANUAL, SEM REAPROVEITAMENTO. AF_12/2017</t>
  </si>
  <si>
    <t>REMOÇÃO DE TRAMA DE MADEIRA PARA COBERTURA, DE FORMA MANUAL, SEM REAPROVEITAMENTO. AF_12/2017</t>
  </si>
  <si>
    <t>DEMOLIÇÃO DE LAJES, DE FORMA MANUAL, SEM REAPROVEITAMENTO. AF_12/2017</t>
  </si>
  <si>
    <t>DEMOLIÇÃO DE PAVIMENTO INTERTRAVADO, DE FORMA MANUAL, COM REAPROVEITAMENTO. AF_12/2017</t>
  </si>
  <si>
    <t>PÁTIO INTERNO</t>
  </si>
  <si>
    <t>ESCAVAÇÃO MANUAL PARA BLOCO DE COROAMENTO OU SAPATA, SEM PREVISÃO DE FÔRMA. AF_06/2017</t>
  </si>
  <si>
    <t>ESTACA BROCA DE CONCRETO, DIÂMETRO DE 25CM, ESCAVAÇÃO MANUAL COM TRADO CONCHA, COM ARMADURA DE ARRANQUE. AF_05/2020</t>
  </si>
  <si>
    <t>CONCRETO FCK = 25MPA, TRAÇO 1:2,3:2,7 (CIMENTO/ AREIA MÉDIA/ BRITA 1)  - PREPARO MECÂNICO COM BETONEIRA 600 L. AF_07/2016</t>
  </si>
  <si>
    <t>ESTRUTURA TRELIÇADA DE COBERTURA, TIPO FINK, COM LIGAÇÕES SOLDADAS, INCLUSOS PERFIS METÁLICOS, CHAPAS METÁLICAS, MÃO DE OBRA E TRANSPORTE COM GUINDASTE - FORNECIMENTO E INSTALAÇÃO. AF_01/2020_P</t>
  </si>
  <si>
    <t>PINTURA COM TINTA ALQUÍDICA DE ACABAMENTO (ESMALTE SINTÉTICO BRILHANTE) PULVERIZADA SOBRE PERFIL METÁLICO EXECUTADO EM FÁBRICA  (POR DEMÃO). AF_01/2020</t>
  </si>
  <si>
    <t xml:space="preserve">TELHAMENTO COM TELHA METÁLICA TERMOACÚSTICA E = 30 MM, FACE SUPERIOR EM TELHA TRAPEZOIDAL 0,50MM E FACE INFERIOR EM CHAPA PLANA COM ATÉ 2 ÁGUAS, PINTADA. INCLUSO IÇAMENTO. AF_07/2019 </t>
  </si>
  <si>
    <t>TELHAMENTO COM TELHA DE AÇO/ALUMÍNIO E = 0,5 MM, COM ATÉ 2 ÁGUAS, INCLUSO IÇAMENTO. AF_07/2019</t>
  </si>
  <si>
    <t>TELHAMENTO COM TELHA ONDULADA DE FIBRA DE VIDRO E = 0,6 MM, PARA TELHADO COM INCLINAÇÃO MAIOR QUE 10°, COM ATÉ 2 ÁGUAS, INCLUSO IÇAMENTO. AF_07/2019</t>
  </si>
  <si>
    <t>PINTURA COM TINTA ALQUÍDICA DE ACABAMENTO (ESMALTE SINTÉTICO BRILHANTE) PULVERIZADA SOBRE SUPERFÍCIES METÁLICAS (EXCETO PERFIL) EXECUTADO EM OBRA (02 DEMÃOS). AF_01/2020</t>
  </si>
  <si>
    <t>TIRANTE EM FERRO GALVANIZADO PARA CONTRAVENTAMENTO DE TELHA CANALETE 90, 1/4 " X 400 MM</t>
  </si>
  <si>
    <t>LASTRO COM MATERIAL GRANULAR, APLICADO EM PISOS OU LAJES SOBRE SOLO, ESPESSURA DE *5 CM*. AF_08/2017</t>
  </si>
  <si>
    <t>PISO INDUSTRIAL EM CONCRETO ARMADO DE ACABAMENTO POLIDO, ESPESSURA 12 CM (CIMENTO QUEIMADO) (INCLUSO EXECUCAO)</t>
  </si>
  <si>
    <t>PISO DE BORRACHA ESPORTIVO, ESPESSURA 15MM, ASSENTADO COM ARGAMASSA. AF_09/2020</t>
  </si>
  <si>
    <t>APLICACAO DE TINTA A BASE DE EPOXI SOBRE PISO</t>
  </si>
  <si>
    <t>PORTA DE VIDRO TEMPERADO, GIRO, ESPESSURA 10MM, LARG T. 1,57M X ALT. 2,60M INCLUSO BANDEIRA. INCLUSIVE ACESSORIOS</t>
  </si>
  <si>
    <t>PORTA DE VIDRO TEMPERADO, CORRER, ESPESSURA 10MM. INCLUSIVE ACESSORIOS</t>
  </si>
  <si>
    <t>RUFO EXTERNO/INTERNO EM CHAPA DE AÇO GALVANIZADO NÚMERO 26, CORTE DE 33 CM, INCLUSO IÇAMENTO. AF_07/2019</t>
  </si>
  <si>
    <t>IMPERMEABILIZAÇÃO DE SUPERFÍCIE COM EMULSÃO ASFÁLTICA, 2 DEMÃOS AF_06/2018</t>
  </si>
  <si>
    <t>LUMINARIA LED REFLETOR RETANGULAR BIVOLT, LUZ BRANCA, 50 W</t>
  </si>
  <si>
    <t>CABO DE COBRE FLEXÍVEL ISOLADO, 2,5 MM², ANTI-CHAMA 0,6/1,0 KV, PARA CIRCUITOS TERMINAIS - FORNECIMENTO E INSTALAÇÃO. AF_12/2015</t>
  </si>
  <si>
    <t>CABO DE COBRE FLEXÍVEL ISOLADO, 10 MM², ANTI-CHAMA 0,6/1,0 KV, PARA DISTRIBUIÇÃO - FORNECIMENTO E INSTALAÇÃO. AF_12/2015</t>
  </si>
  <si>
    <t>QUADRO DE DISTRIBUICAO, SEM BARRAMENTO, EM PVC, DE SOBREPOR, PARA 12 DISJUNTORES NEMA OU 16 DISJUNTORES DIN</t>
  </si>
  <si>
    <t>DISJUNTOR BIPOLAR TIPO DIN, CORRENTE NOMINAL DE 32A - FORNECIMENTO E INSTALAÇÃO. AF_10/2020</t>
  </si>
  <si>
    <t>DISJUNTOR MONOPOLAR TIPO DIN, CORRENTE NOMINAL DE 10A - FORNECIMENTO E INSTALAÇÃO. AF_10/2020</t>
  </si>
  <si>
    <t>ELETRODUTO RÍGIDO ROSCÁVEL, PVC, DN 25 MM (3/4"), PARA CIRCUITOS TERMINAIS, INSTALADO EM FORRO - FORNECIMENTO E INSTALAÇÃO. AF_12/2015</t>
  </si>
  <si>
    <t>INTERLIGAÇÕES DE BLOCOS</t>
  </si>
  <si>
    <t>CALHA EM CHAPA DE AÇO GALVANIZADO NÚMERO 24, DESENVOLVIMENTO DE 50 CM, INCLUSO TRANSPORTE VERTICAL. AF_07/2019</t>
  </si>
  <si>
    <t>JOELHO 90 GRAUS, PVC, SERIE R, ÁGUA PLUVIAL, DN 100 MM, JUNTA ELÁSTICA, FORNECIDO E INSTALADO EM CONDUTORES VERTICAIS DE ÁGUAS PLUVIAIS. AF_12/2014</t>
  </si>
  <si>
    <t>JUNÇÃO SIMPLES, PVC, SERIE R, ÁGUA PLUVIAL, DN 150 X 100 MM, JUNTA ELÁSTICA, FORNECIDO E INSTALADO EM CONDUTORES VERTICAIS DE ÁGUAS PLUVIAIS. AF_12/2014</t>
  </si>
  <si>
    <t>JOELHO 45 GRAUS, PVC, SERIE R, ÁGUA PLUVIAL, DN 100 MM, JUNTA ELÁSTICA, FORNECIDO E INSTALADO EM RAMAL DE ENCAMINHAMENTO. AF_12/2014</t>
  </si>
  <si>
    <t>LUVA SIMPLES, PVC, SERIE R, ÁGUA PLUVIAL, DN 150 MM, JUNTA ELÁSTICA, FORNECIDO E INSTALADO EM CONDUTORES VERTICAIS DE ÁGUAS PLUVIAIS. AF_12/2014</t>
  </si>
  <si>
    <t>TUBO PVC, SÉRIE R, ÁGUA PLUVIAL, DN 100 MM, FORNECIDO E INSTALADO EM CONDUTORES VERTICAIS DE ÁGUAS PLUVIAIS. AF_12/2014</t>
  </si>
  <si>
    <t>REMOÇÃO DE VIDRO LISO COMUM DE ESQUADRIA COM BAGUETE DE ALUMÍNIO OU PVC. AF_01/2021</t>
  </si>
  <si>
    <t>INSTALAÇÃO DE VIDRO TEMPERADO, E = 8 MM, ENCAIXADO EM PERFIL U. AF_01/2021_P</t>
  </si>
  <si>
    <t>COBERTURA ACESSO FRONTAL</t>
  </si>
  <si>
    <t xml:space="preserve">M2    </t>
  </si>
  <si>
    <t>KG</t>
  </si>
  <si>
    <t>M²</t>
  </si>
  <si>
    <t xml:space="preserve">UN    </t>
  </si>
  <si>
    <t>UND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</si>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</sst>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2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43" fontId="0" fillId="0" borderId="0" xfId="1" applyFont="1" applyAlignment="1">
      <alignment wrapText="1"/>
    </xf>
    <xf numFmtId="44" fontId="0" fillId="0" borderId="0" xfId="2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wrapText="1"/>
    </xf>
    <xf numFmtId="43" fontId="1" fillId="0" borderId="1" xfId="1" applyFont="1" applyBorder="1" applyAlignment="1">
      <alignment wrapText="1"/>
    </xf>
    <xf numFmtId="44" fontId="1" fillId="0" borderId="1" xfId="2" applyFont="1" applyBorder="1" applyAlignment="1">
      <alignment wrapText="1"/>
    </xf>
    <xf numFmtId="0" fontId="0" fillId="0" borderId="0" xfId="0" applyFont="1" applyAlignment="1">
      <alignment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="120" zoomScaleNormal="120" zoomScaleSheetLayoutView="120" workbookViewId="0">
      <selection activeCell="C82" sqref="C82"/>
    </sheetView>
  </sheetViews>
  <sheetFormatPr defaultRowHeight="15" x14ac:dyDescent="0.25"/>
  <cols>
    <col min="1" max="1" width="6.7109375" style="1" bestFit="1" customWidth="1"/>
    <col min="2" max="2" width="61.5703125" style="1" customWidth="1"/>
    <col min="3" max="3" width="7.85546875" style="1" bestFit="1" customWidth="1"/>
    <col min="4" max="4" width="13.140625" style="8" bestFit="1" customWidth="1"/>
    <col min="5" max="5" width="10" style="9" bestFit="1" customWidth="1"/>
    <col min="6" max="6" width="14.140625" style="9" bestFit="1" customWidth="1"/>
    <col min="7" max="7" width="9.140625" style="9"/>
    <col min="8" max="9" width="14.140625" style="9" bestFit="1" customWidth="1"/>
    <col min="10" max="16384" width="9.140625" style="1"/>
  </cols>
  <sheetData>
    <row r="1" spans="1:9" x14ac:dyDescent="0.25">
      <c r="B1" s="4" t="s">
        <v>12</v>
      </c>
    </row>
    <row r="2" spans="1:9" x14ac:dyDescent="0.25">
      <c r="B2" s="4" t="s">
        <v>13</v>
      </c>
    </row>
    <row r="3" spans="1:9" x14ac:dyDescent="0.25">
      <c r="B3" s="4" t="s">
        <v>14</v>
      </c>
    </row>
    <row r="4" spans="1:9" x14ac:dyDescent="0.25">
      <c r="B4" s="4" t="s">
        <v>15</v>
      </c>
    </row>
    <row r="6" spans="1:9" x14ac:dyDescent="0.25">
      <c r="A6" s="10" t="s">
        <v>22</v>
      </c>
      <c r="B6" s="10"/>
      <c r="C6" s="10"/>
      <c r="D6" s="10"/>
    </row>
    <row r="7" spans="1:9" s="3" customFormat="1" ht="60" x14ac:dyDescent="0.25">
      <c r="A7" s="11"/>
      <c r="B7" s="11"/>
      <c r="C7" s="4" t="s">
        <v>6</v>
      </c>
      <c r="D7" s="12" t="s">
        <v>5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spans="1:9" s="3" customFormat="1" x14ac:dyDescent="0.25">
      <c r="A8" s="4" t="s">
        <v>0</v>
      </c>
      <c r="B8" s="4" t="s">
        <v>81</v>
      </c>
      <c r="C8" s="4" t="s">
        <v>1</v>
      </c>
      <c r="D8" s="12">
        <v>0</v>
      </c>
      <c r="E8" s="5"/>
      <c r="F8" s="5"/>
      <c r="G8" s="5"/>
      <c r="H8" s="5"/>
      <c r="I8" s="5"/>
    </row>
    <row r="9" spans="1:9" s="3" customFormat="1" x14ac:dyDescent="0.25">
      <c r="A9" s="4" t="s">
        <v>23</v>
      </c>
      <c r="B9" s="4" t="s">
        <v>21</v>
      </c>
      <c r="C9" s="4" t="s">
        <v>1</v>
      </c>
      <c r="D9" s="12">
        <v>0</v>
      </c>
      <c r="E9" s="5"/>
      <c r="F9" s="5">
        <f>SUM(F10:F14)</f>
        <v>0</v>
      </c>
      <c r="G9" s="5"/>
      <c r="H9" s="5">
        <f>SUM(H10:H14)</f>
        <v>0</v>
      </c>
      <c r="I9" s="5">
        <f>SUM(I10:I14)</f>
        <v>0</v>
      </c>
    </row>
    <row r="10" spans="1:9" s="3" customFormat="1" ht="30" x14ac:dyDescent="0.25">
      <c r="A10" s="7" t="s">
        <v>24</v>
      </c>
      <c r="B10" s="7" t="s">
        <v>82</v>
      </c>
      <c r="C10" s="7" t="s">
        <v>123</v>
      </c>
      <c r="D10" s="13">
        <v>2</v>
      </c>
      <c r="E10" s="14"/>
      <c r="F10" s="14">
        <f t="shared" ref="F10" si="0">ROUND((D10*E10),2)</f>
        <v>0</v>
      </c>
      <c r="G10" s="14"/>
      <c r="H10" s="14">
        <f t="shared" ref="H10" si="1">ROUND((D10*G10),2)</f>
        <v>0</v>
      </c>
      <c r="I10" s="14">
        <f t="shared" ref="I10" si="2">F10+H10</f>
        <v>0</v>
      </c>
    </row>
    <row r="11" spans="1:9" s="3" customFormat="1" ht="30" x14ac:dyDescent="0.25">
      <c r="A11" s="7" t="s">
        <v>25</v>
      </c>
      <c r="B11" s="7" t="s">
        <v>83</v>
      </c>
      <c r="C11" s="7" t="s">
        <v>2</v>
      </c>
      <c r="D11" s="13">
        <v>30</v>
      </c>
      <c r="E11" s="14"/>
      <c r="F11" s="14">
        <f t="shared" ref="F11:F40" si="3">ROUND((D11*E11),2)</f>
        <v>0</v>
      </c>
      <c r="G11" s="14"/>
      <c r="H11" s="14">
        <f t="shared" ref="H11:H40" si="4">ROUND((D11*G11),2)</f>
        <v>0</v>
      </c>
      <c r="I11" s="14">
        <f t="shared" ref="I11:I40" si="5">F11+H11</f>
        <v>0</v>
      </c>
    </row>
    <row r="12" spans="1:9" s="3" customFormat="1" ht="30" x14ac:dyDescent="0.25">
      <c r="A12" s="7" t="s">
        <v>26</v>
      </c>
      <c r="B12" s="7" t="s">
        <v>84</v>
      </c>
      <c r="C12" s="7" t="s">
        <v>2</v>
      </c>
      <c r="D12" s="13">
        <v>30</v>
      </c>
      <c r="E12" s="14"/>
      <c r="F12" s="14">
        <f t="shared" si="3"/>
        <v>0</v>
      </c>
      <c r="G12" s="14"/>
      <c r="H12" s="14">
        <f t="shared" si="4"/>
        <v>0</v>
      </c>
      <c r="I12" s="14">
        <f t="shared" si="5"/>
        <v>0</v>
      </c>
    </row>
    <row r="13" spans="1:9" s="3" customFormat="1" ht="30" x14ac:dyDescent="0.25">
      <c r="A13" s="7" t="s">
        <v>27</v>
      </c>
      <c r="B13" s="7" t="s">
        <v>85</v>
      </c>
      <c r="C13" s="7" t="s">
        <v>4</v>
      </c>
      <c r="D13" s="13">
        <v>4.46</v>
      </c>
      <c r="E13" s="14"/>
      <c r="F13" s="14">
        <f t="shared" si="3"/>
        <v>0</v>
      </c>
      <c r="G13" s="14"/>
      <c r="H13" s="14">
        <f t="shared" si="4"/>
        <v>0</v>
      </c>
      <c r="I13" s="14">
        <f t="shared" si="5"/>
        <v>0</v>
      </c>
    </row>
    <row r="14" spans="1:9" s="3" customFormat="1" ht="30" x14ac:dyDescent="0.25">
      <c r="A14" s="7" t="s">
        <v>28</v>
      </c>
      <c r="B14" s="7" t="s">
        <v>86</v>
      </c>
      <c r="C14" s="7" t="s">
        <v>2</v>
      </c>
      <c r="D14" s="13">
        <v>72.55</v>
      </c>
      <c r="E14" s="14"/>
      <c r="F14" s="14">
        <f t="shared" si="3"/>
        <v>0</v>
      </c>
      <c r="G14" s="14"/>
      <c r="H14" s="14">
        <f t="shared" si="4"/>
        <v>0</v>
      </c>
      <c r="I14" s="14">
        <f t="shared" si="5"/>
        <v>0</v>
      </c>
    </row>
    <row r="15" spans="1:9" s="3" customFormat="1" x14ac:dyDescent="0.25">
      <c r="A15" s="4" t="s">
        <v>29</v>
      </c>
      <c r="B15" s="4" t="s">
        <v>87</v>
      </c>
      <c r="C15" s="4" t="s">
        <v>1</v>
      </c>
      <c r="D15" s="12">
        <v>0</v>
      </c>
      <c r="E15" s="14"/>
      <c r="F15" s="5">
        <f>SUM(F16:F40)</f>
        <v>0</v>
      </c>
      <c r="G15" s="5"/>
      <c r="H15" s="5">
        <f t="shared" ref="G15:I15" si="6">SUM(H16:H40)</f>
        <v>0</v>
      </c>
      <c r="I15" s="5">
        <f t="shared" si="6"/>
        <v>0</v>
      </c>
    </row>
    <row r="16" spans="1:9" s="3" customFormat="1" ht="30" x14ac:dyDescent="0.25">
      <c r="A16" s="7" t="s">
        <v>30</v>
      </c>
      <c r="B16" s="7" t="s">
        <v>88</v>
      </c>
      <c r="C16" s="7" t="s">
        <v>4</v>
      </c>
      <c r="D16" s="13">
        <v>1.5</v>
      </c>
      <c r="E16" s="14"/>
      <c r="F16" s="14">
        <f t="shared" si="3"/>
        <v>0</v>
      </c>
      <c r="G16" s="14"/>
      <c r="H16" s="14">
        <f t="shared" si="4"/>
        <v>0</v>
      </c>
      <c r="I16" s="14">
        <f t="shared" si="5"/>
        <v>0</v>
      </c>
    </row>
    <row r="17" spans="1:9" s="3" customFormat="1" ht="45" x14ac:dyDescent="0.25">
      <c r="A17" s="7" t="s">
        <v>31</v>
      </c>
      <c r="B17" s="7" t="s">
        <v>89</v>
      </c>
      <c r="C17" s="7" t="s">
        <v>3</v>
      </c>
      <c r="D17" s="13">
        <v>8</v>
      </c>
      <c r="E17" s="14"/>
      <c r="F17" s="14">
        <f t="shared" si="3"/>
        <v>0</v>
      </c>
      <c r="G17" s="14"/>
      <c r="H17" s="14">
        <f t="shared" si="4"/>
        <v>0</v>
      </c>
      <c r="I17" s="14">
        <f t="shared" si="5"/>
        <v>0</v>
      </c>
    </row>
    <row r="18" spans="1:9" s="3" customFormat="1" ht="45" x14ac:dyDescent="0.25">
      <c r="A18" s="7" t="s">
        <v>32</v>
      </c>
      <c r="B18" s="7" t="s">
        <v>90</v>
      </c>
      <c r="C18" s="7" t="s">
        <v>4</v>
      </c>
      <c r="D18" s="13">
        <v>1.5</v>
      </c>
      <c r="E18" s="14"/>
      <c r="F18" s="14">
        <f t="shared" si="3"/>
        <v>0</v>
      </c>
      <c r="G18" s="14"/>
      <c r="H18" s="14">
        <f t="shared" si="4"/>
        <v>0</v>
      </c>
      <c r="I18" s="14">
        <f t="shared" si="5"/>
        <v>0</v>
      </c>
    </row>
    <row r="19" spans="1:9" s="3" customFormat="1" ht="60" x14ac:dyDescent="0.25">
      <c r="A19" s="7" t="s">
        <v>33</v>
      </c>
      <c r="B19" s="7" t="s">
        <v>91</v>
      </c>
      <c r="C19" s="7" t="s">
        <v>124</v>
      </c>
      <c r="D19" s="13">
        <v>2500</v>
      </c>
      <c r="E19" s="14"/>
      <c r="F19" s="14">
        <f t="shared" si="3"/>
        <v>0</v>
      </c>
      <c r="G19" s="14"/>
      <c r="H19" s="14">
        <f t="shared" si="4"/>
        <v>0</v>
      </c>
      <c r="I19" s="14">
        <f t="shared" si="5"/>
        <v>0</v>
      </c>
    </row>
    <row r="20" spans="1:9" s="3" customFormat="1" ht="45" x14ac:dyDescent="0.25">
      <c r="A20" s="7" t="s">
        <v>34</v>
      </c>
      <c r="B20" s="7" t="s">
        <v>92</v>
      </c>
      <c r="C20" s="7" t="s">
        <v>2</v>
      </c>
      <c r="D20" s="13">
        <v>395</v>
      </c>
      <c r="E20" s="14"/>
      <c r="F20" s="14">
        <f t="shared" si="3"/>
        <v>0</v>
      </c>
      <c r="G20" s="14"/>
      <c r="H20" s="14">
        <f t="shared" si="4"/>
        <v>0</v>
      </c>
      <c r="I20" s="14">
        <f t="shared" si="5"/>
        <v>0</v>
      </c>
    </row>
    <row r="21" spans="1:9" s="3" customFormat="1" ht="60" x14ac:dyDescent="0.25">
      <c r="A21" s="7" t="s">
        <v>35</v>
      </c>
      <c r="B21" s="7" t="s">
        <v>93</v>
      </c>
      <c r="C21" s="7" t="s">
        <v>125</v>
      </c>
      <c r="D21" s="13">
        <v>195</v>
      </c>
      <c r="E21" s="14"/>
      <c r="F21" s="14">
        <f t="shared" si="3"/>
        <v>0</v>
      </c>
      <c r="G21" s="14"/>
      <c r="H21" s="14">
        <f t="shared" si="4"/>
        <v>0</v>
      </c>
      <c r="I21" s="14">
        <f t="shared" si="5"/>
        <v>0</v>
      </c>
    </row>
    <row r="22" spans="1:9" s="3" customFormat="1" ht="30" x14ac:dyDescent="0.25">
      <c r="A22" s="7" t="s">
        <v>36</v>
      </c>
      <c r="B22" s="7" t="s">
        <v>94</v>
      </c>
      <c r="C22" s="7" t="s">
        <v>2</v>
      </c>
      <c r="D22" s="13">
        <v>82</v>
      </c>
      <c r="E22" s="14"/>
      <c r="F22" s="14">
        <f t="shared" si="3"/>
        <v>0</v>
      </c>
      <c r="G22" s="14"/>
      <c r="H22" s="14">
        <f t="shared" si="4"/>
        <v>0</v>
      </c>
      <c r="I22" s="14">
        <f t="shared" si="5"/>
        <v>0</v>
      </c>
    </row>
    <row r="23" spans="1:9" s="3" customFormat="1" ht="45" x14ac:dyDescent="0.25">
      <c r="A23" s="7" t="s">
        <v>37</v>
      </c>
      <c r="B23" s="7" t="s">
        <v>95</v>
      </c>
      <c r="C23" s="7" t="s">
        <v>2</v>
      </c>
      <c r="D23" s="13">
        <v>23</v>
      </c>
      <c r="E23" s="14"/>
      <c r="F23" s="14">
        <f t="shared" si="3"/>
        <v>0</v>
      </c>
      <c r="G23" s="14"/>
      <c r="H23" s="14">
        <f t="shared" si="4"/>
        <v>0</v>
      </c>
      <c r="I23" s="14">
        <f t="shared" si="5"/>
        <v>0</v>
      </c>
    </row>
    <row r="24" spans="1:9" s="3" customFormat="1" ht="60" x14ac:dyDescent="0.25">
      <c r="A24" s="7" t="s">
        <v>38</v>
      </c>
      <c r="B24" s="7" t="s">
        <v>96</v>
      </c>
      <c r="C24" s="7" t="s">
        <v>2</v>
      </c>
      <c r="D24" s="13">
        <v>82</v>
      </c>
      <c r="E24" s="14"/>
      <c r="F24" s="14">
        <f t="shared" si="3"/>
        <v>0</v>
      </c>
      <c r="G24" s="14"/>
      <c r="H24" s="14">
        <f t="shared" si="4"/>
        <v>0</v>
      </c>
      <c r="I24" s="14">
        <f t="shared" si="5"/>
        <v>0</v>
      </c>
    </row>
    <row r="25" spans="1:9" s="3" customFormat="1" ht="30" x14ac:dyDescent="0.25">
      <c r="A25" s="7" t="s">
        <v>39</v>
      </c>
      <c r="B25" s="7" t="s">
        <v>97</v>
      </c>
      <c r="C25" s="7" t="s">
        <v>126</v>
      </c>
      <c r="D25" s="13">
        <v>24</v>
      </c>
      <c r="E25" s="14"/>
      <c r="F25" s="14">
        <f t="shared" si="3"/>
        <v>0</v>
      </c>
      <c r="G25" s="14"/>
      <c r="H25" s="14">
        <f t="shared" si="4"/>
        <v>0</v>
      </c>
      <c r="I25" s="14">
        <f t="shared" si="5"/>
        <v>0</v>
      </c>
    </row>
    <row r="26" spans="1:9" s="3" customFormat="1" ht="30" x14ac:dyDescent="0.25">
      <c r="A26" s="7" t="s">
        <v>40</v>
      </c>
      <c r="B26" s="7" t="s">
        <v>98</v>
      </c>
      <c r="C26" s="7" t="s">
        <v>4</v>
      </c>
      <c r="D26" s="13">
        <v>8</v>
      </c>
      <c r="E26" s="14"/>
      <c r="F26" s="14">
        <f t="shared" si="3"/>
        <v>0</v>
      </c>
      <c r="G26" s="14"/>
      <c r="H26" s="14">
        <f t="shared" si="4"/>
        <v>0</v>
      </c>
      <c r="I26" s="14">
        <f t="shared" si="5"/>
        <v>0</v>
      </c>
    </row>
    <row r="27" spans="1:9" s="3" customFormat="1" ht="45" x14ac:dyDescent="0.25">
      <c r="A27" s="7" t="s">
        <v>41</v>
      </c>
      <c r="B27" s="7" t="s">
        <v>99</v>
      </c>
      <c r="C27" s="7" t="s">
        <v>123</v>
      </c>
      <c r="D27" s="13">
        <v>148.66999999999999</v>
      </c>
      <c r="E27" s="14"/>
      <c r="F27" s="14">
        <f t="shared" si="3"/>
        <v>0</v>
      </c>
      <c r="G27" s="14"/>
      <c r="H27" s="14">
        <f t="shared" si="4"/>
        <v>0</v>
      </c>
      <c r="I27" s="14">
        <f t="shared" si="5"/>
        <v>0</v>
      </c>
    </row>
    <row r="28" spans="1:9" s="3" customFormat="1" ht="30" x14ac:dyDescent="0.25">
      <c r="A28" s="7" t="s">
        <v>42</v>
      </c>
      <c r="B28" s="7" t="s">
        <v>100</v>
      </c>
      <c r="C28" s="7" t="s">
        <v>2</v>
      </c>
      <c r="D28" s="13">
        <v>50</v>
      </c>
      <c r="E28" s="14"/>
      <c r="F28" s="14">
        <f t="shared" si="3"/>
        <v>0</v>
      </c>
      <c r="G28" s="14"/>
      <c r="H28" s="14">
        <f t="shared" si="4"/>
        <v>0</v>
      </c>
      <c r="I28" s="14">
        <f t="shared" si="5"/>
        <v>0</v>
      </c>
    </row>
    <row r="29" spans="1:9" s="3" customFormat="1" x14ac:dyDescent="0.25">
      <c r="A29" s="7" t="s">
        <v>43</v>
      </c>
      <c r="B29" s="7" t="s">
        <v>101</v>
      </c>
      <c r="C29" s="7" t="s">
        <v>2</v>
      </c>
      <c r="D29" s="13">
        <v>148.66999999999999</v>
      </c>
      <c r="E29" s="14"/>
      <c r="F29" s="14">
        <f t="shared" si="3"/>
        <v>0</v>
      </c>
      <c r="G29" s="14"/>
      <c r="H29" s="14">
        <f t="shared" si="4"/>
        <v>0</v>
      </c>
      <c r="I29" s="14">
        <f t="shared" si="5"/>
        <v>0</v>
      </c>
    </row>
    <row r="30" spans="1:9" s="3" customFormat="1" ht="30" x14ac:dyDescent="0.25">
      <c r="A30" s="7" t="s">
        <v>44</v>
      </c>
      <c r="B30" s="7" t="s">
        <v>102</v>
      </c>
      <c r="C30" s="7" t="s">
        <v>127</v>
      </c>
      <c r="D30" s="13">
        <v>1</v>
      </c>
      <c r="E30" s="14"/>
      <c r="F30" s="14">
        <f t="shared" si="3"/>
        <v>0</v>
      </c>
      <c r="G30" s="14"/>
      <c r="H30" s="14">
        <f t="shared" si="4"/>
        <v>0</v>
      </c>
      <c r="I30" s="14">
        <f t="shared" si="5"/>
        <v>0</v>
      </c>
    </row>
    <row r="31" spans="1:9" s="3" customFormat="1" ht="30" x14ac:dyDescent="0.25">
      <c r="A31" s="7" t="s">
        <v>45</v>
      </c>
      <c r="B31" s="7" t="s">
        <v>103</v>
      </c>
      <c r="C31" s="7" t="s">
        <v>125</v>
      </c>
      <c r="D31" s="13">
        <v>30.6</v>
      </c>
      <c r="E31" s="14"/>
      <c r="F31" s="14">
        <f t="shared" si="3"/>
        <v>0</v>
      </c>
      <c r="G31" s="14"/>
      <c r="H31" s="14">
        <f t="shared" si="4"/>
        <v>0</v>
      </c>
      <c r="I31" s="14">
        <f t="shared" si="5"/>
        <v>0</v>
      </c>
    </row>
    <row r="32" spans="1:9" s="3" customFormat="1" ht="30" x14ac:dyDescent="0.25">
      <c r="A32" s="7" t="s">
        <v>46</v>
      </c>
      <c r="B32" s="7" t="s">
        <v>104</v>
      </c>
      <c r="C32" s="7" t="s">
        <v>3</v>
      </c>
      <c r="D32" s="13">
        <v>30</v>
      </c>
      <c r="E32" s="14"/>
      <c r="F32" s="14">
        <f t="shared" si="3"/>
        <v>0</v>
      </c>
      <c r="G32" s="14"/>
      <c r="H32" s="14">
        <f t="shared" si="4"/>
        <v>0</v>
      </c>
      <c r="I32" s="14">
        <f t="shared" si="5"/>
        <v>0</v>
      </c>
    </row>
    <row r="33" spans="1:9" s="3" customFormat="1" ht="30" x14ac:dyDescent="0.25">
      <c r="A33" s="7" t="s">
        <v>47</v>
      </c>
      <c r="B33" s="7" t="s">
        <v>105</v>
      </c>
      <c r="C33" s="7" t="s">
        <v>2</v>
      </c>
      <c r="D33" s="13">
        <v>130</v>
      </c>
      <c r="E33" s="14"/>
      <c r="F33" s="14">
        <f t="shared" si="3"/>
        <v>0</v>
      </c>
      <c r="G33" s="14"/>
      <c r="H33" s="14">
        <f t="shared" si="4"/>
        <v>0</v>
      </c>
      <c r="I33" s="14">
        <f t="shared" si="5"/>
        <v>0</v>
      </c>
    </row>
    <row r="34" spans="1:9" s="3" customFormat="1" x14ac:dyDescent="0.25">
      <c r="A34" s="7" t="s">
        <v>48</v>
      </c>
      <c r="B34" s="7" t="s">
        <v>106</v>
      </c>
      <c r="C34" s="7" t="s">
        <v>126</v>
      </c>
      <c r="D34" s="13">
        <v>6</v>
      </c>
      <c r="E34" s="14"/>
      <c r="F34" s="14">
        <f t="shared" si="3"/>
        <v>0</v>
      </c>
      <c r="G34" s="14"/>
      <c r="H34" s="14">
        <f t="shared" si="4"/>
        <v>0</v>
      </c>
      <c r="I34" s="14">
        <f t="shared" si="5"/>
        <v>0</v>
      </c>
    </row>
    <row r="35" spans="1:9" s="3" customFormat="1" ht="45" x14ac:dyDescent="0.25">
      <c r="A35" s="7" t="s">
        <v>49</v>
      </c>
      <c r="B35" s="7" t="s">
        <v>107</v>
      </c>
      <c r="C35" s="7" t="s">
        <v>3</v>
      </c>
      <c r="D35" s="13">
        <v>400</v>
      </c>
      <c r="E35" s="14"/>
      <c r="F35" s="14">
        <f t="shared" si="3"/>
        <v>0</v>
      </c>
      <c r="G35" s="14"/>
      <c r="H35" s="14">
        <f t="shared" si="4"/>
        <v>0</v>
      </c>
      <c r="I35" s="14">
        <f t="shared" si="5"/>
        <v>0</v>
      </c>
    </row>
    <row r="36" spans="1:9" s="3" customFormat="1" ht="45" x14ac:dyDescent="0.25">
      <c r="A36" s="7" t="s">
        <v>50</v>
      </c>
      <c r="B36" s="7" t="s">
        <v>108</v>
      </c>
      <c r="C36" s="7" t="s">
        <v>3</v>
      </c>
      <c r="D36" s="13">
        <v>150</v>
      </c>
      <c r="E36" s="14"/>
      <c r="F36" s="14">
        <f t="shared" si="3"/>
        <v>0</v>
      </c>
      <c r="G36" s="14"/>
      <c r="H36" s="14">
        <f t="shared" si="4"/>
        <v>0</v>
      </c>
      <c r="I36" s="14">
        <f t="shared" si="5"/>
        <v>0</v>
      </c>
    </row>
    <row r="37" spans="1:9" s="3" customFormat="1" ht="30" x14ac:dyDescent="0.25">
      <c r="A37" s="7" t="s">
        <v>51</v>
      </c>
      <c r="B37" s="7" t="s">
        <v>109</v>
      </c>
      <c r="C37" s="7" t="s">
        <v>126</v>
      </c>
      <c r="D37" s="13">
        <v>1</v>
      </c>
      <c r="E37" s="14"/>
      <c r="F37" s="14">
        <f t="shared" si="3"/>
        <v>0</v>
      </c>
      <c r="G37" s="14"/>
      <c r="H37" s="14">
        <f t="shared" si="4"/>
        <v>0</v>
      </c>
      <c r="I37" s="14">
        <f t="shared" si="5"/>
        <v>0</v>
      </c>
    </row>
    <row r="38" spans="1:9" s="3" customFormat="1" ht="30" x14ac:dyDescent="0.25">
      <c r="A38" s="7" t="s">
        <v>52</v>
      </c>
      <c r="B38" s="7" t="s">
        <v>110</v>
      </c>
      <c r="C38" s="7" t="s">
        <v>128</v>
      </c>
      <c r="D38" s="13">
        <v>1</v>
      </c>
      <c r="E38" s="14"/>
      <c r="F38" s="14">
        <f t="shared" si="3"/>
        <v>0</v>
      </c>
      <c r="G38" s="14"/>
      <c r="H38" s="14">
        <f t="shared" si="4"/>
        <v>0</v>
      </c>
      <c r="I38" s="14">
        <f t="shared" si="5"/>
        <v>0</v>
      </c>
    </row>
    <row r="39" spans="1:9" s="3" customFormat="1" ht="30" x14ac:dyDescent="0.25">
      <c r="A39" s="7" t="s">
        <v>53</v>
      </c>
      <c r="B39" s="7" t="s">
        <v>111</v>
      </c>
      <c r="C39" s="7" t="s">
        <v>128</v>
      </c>
      <c r="D39" s="13">
        <v>3</v>
      </c>
      <c r="E39" s="14"/>
      <c r="F39" s="14">
        <f t="shared" si="3"/>
        <v>0</v>
      </c>
      <c r="G39" s="14"/>
      <c r="H39" s="14">
        <f t="shared" si="4"/>
        <v>0</v>
      </c>
      <c r="I39" s="14">
        <f t="shared" si="5"/>
        <v>0</v>
      </c>
    </row>
    <row r="40" spans="1:9" s="3" customFormat="1" ht="45" x14ac:dyDescent="0.25">
      <c r="A40" s="7" t="s">
        <v>54</v>
      </c>
      <c r="B40" s="7" t="s">
        <v>112</v>
      </c>
      <c r="C40" s="7" t="s">
        <v>3</v>
      </c>
      <c r="D40" s="13">
        <v>30</v>
      </c>
      <c r="E40" s="14"/>
      <c r="F40" s="14">
        <f t="shared" si="3"/>
        <v>0</v>
      </c>
      <c r="G40" s="14"/>
      <c r="H40" s="14">
        <f t="shared" si="4"/>
        <v>0</v>
      </c>
      <c r="I40" s="14">
        <f t="shared" si="5"/>
        <v>0</v>
      </c>
    </row>
    <row r="41" spans="1:9" s="3" customFormat="1" x14ac:dyDescent="0.25">
      <c r="A41" s="4" t="s">
        <v>55</v>
      </c>
      <c r="B41" s="4" t="s">
        <v>113</v>
      </c>
      <c r="C41" s="4" t="s">
        <v>1</v>
      </c>
      <c r="D41" s="12">
        <v>0</v>
      </c>
      <c r="E41" s="5"/>
      <c r="F41" s="5">
        <f>SUM(F42:F56)</f>
        <v>0</v>
      </c>
      <c r="G41" s="5"/>
      <c r="H41" s="5">
        <f t="shared" ref="G41:I41" si="7">SUM(H42:H56)</f>
        <v>0</v>
      </c>
      <c r="I41" s="5">
        <f t="shared" si="7"/>
        <v>0</v>
      </c>
    </row>
    <row r="42" spans="1:9" s="3" customFormat="1" ht="60" x14ac:dyDescent="0.25">
      <c r="A42" s="7" t="s">
        <v>56</v>
      </c>
      <c r="B42" s="7" t="s">
        <v>91</v>
      </c>
      <c r="C42" s="7" t="s">
        <v>124</v>
      </c>
      <c r="D42" s="13">
        <v>350</v>
      </c>
      <c r="E42" s="14"/>
      <c r="F42" s="14">
        <f t="shared" ref="F42" si="8">ROUND((D42*E42),2)</f>
        <v>0</v>
      </c>
      <c r="G42" s="14"/>
      <c r="H42" s="14">
        <f t="shared" ref="H42" si="9">ROUND((D42*G42),2)</f>
        <v>0</v>
      </c>
      <c r="I42" s="14">
        <f t="shared" ref="I42" si="10">F42+H42</f>
        <v>0</v>
      </c>
    </row>
    <row r="43" spans="1:9" s="3" customFormat="1" ht="45" x14ac:dyDescent="0.25">
      <c r="A43" s="7" t="s">
        <v>57</v>
      </c>
      <c r="B43" s="7" t="s">
        <v>92</v>
      </c>
      <c r="C43" s="7" t="s">
        <v>2</v>
      </c>
      <c r="D43" s="13">
        <v>56</v>
      </c>
      <c r="E43" s="14"/>
      <c r="F43" s="14">
        <f t="shared" ref="F43:F56" si="11">ROUND((D43*E43),2)</f>
        <v>0</v>
      </c>
      <c r="G43" s="14"/>
      <c r="H43" s="14">
        <f t="shared" ref="H43:H56" si="12">ROUND((D43*G43),2)</f>
        <v>0</v>
      </c>
      <c r="I43" s="14">
        <f t="shared" ref="I43:I56" si="13">F43+H43</f>
        <v>0</v>
      </c>
    </row>
    <row r="44" spans="1:9" s="3" customFormat="1" ht="45" x14ac:dyDescent="0.25">
      <c r="A44" s="7" t="s">
        <v>58</v>
      </c>
      <c r="B44" s="7" t="s">
        <v>95</v>
      </c>
      <c r="C44" s="7" t="s">
        <v>2</v>
      </c>
      <c r="D44" s="13">
        <v>40</v>
      </c>
      <c r="E44" s="14"/>
      <c r="F44" s="14">
        <f t="shared" si="11"/>
        <v>0</v>
      </c>
      <c r="G44" s="14"/>
      <c r="H44" s="14">
        <f t="shared" si="12"/>
        <v>0</v>
      </c>
      <c r="I44" s="14">
        <f t="shared" si="13"/>
        <v>0</v>
      </c>
    </row>
    <row r="45" spans="1:9" s="3" customFormat="1" ht="30" x14ac:dyDescent="0.25">
      <c r="A45" s="7" t="s">
        <v>59</v>
      </c>
      <c r="B45" s="7" t="s">
        <v>94</v>
      </c>
      <c r="C45" s="7" t="s">
        <v>2</v>
      </c>
      <c r="D45" s="13">
        <v>32</v>
      </c>
      <c r="E45" s="14"/>
      <c r="F45" s="14">
        <f t="shared" si="11"/>
        <v>0</v>
      </c>
      <c r="G45" s="14"/>
      <c r="H45" s="14">
        <f t="shared" si="12"/>
        <v>0</v>
      </c>
      <c r="I45" s="14">
        <f t="shared" si="13"/>
        <v>0</v>
      </c>
    </row>
    <row r="46" spans="1:9" s="3" customFormat="1" ht="60" x14ac:dyDescent="0.25">
      <c r="A46" s="7" t="s">
        <v>60</v>
      </c>
      <c r="B46" s="7" t="s">
        <v>96</v>
      </c>
      <c r="C46" s="7" t="s">
        <v>2</v>
      </c>
      <c r="D46" s="13">
        <v>32</v>
      </c>
      <c r="E46" s="14"/>
      <c r="F46" s="14">
        <f t="shared" si="11"/>
        <v>0</v>
      </c>
      <c r="G46" s="14"/>
      <c r="H46" s="14">
        <f t="shared" si="12"/>
        <v>0</v>
      </c>
      <c r="I46" s="14">
        <f t="shared" si="13"/>
        <v>0</v>
      </c>
    </row>
    <row r="47" spans="1:9" s="3" customFormat="1" ht="45" x14ac:dyDescent="0.25">
      <c r="A47" s="7" t="s">
        <v>61</v>
      </c>
      <c r="B47" s="7" t="s">
        <v>114</v>
      </c>
      <c r="C47" s="7" t="s">
        <v>3</v>
      </c>
      <c r="D47" s="13">
        <v>16</v>
      </c>
      <c r="E47" s="14"/>
      <c r="F47" s="14">
        <f t="shared" si="11"/>
        <v>0</v>
      </c>
      <c r="G47" s="14"/>
      <c r="H47" s="14">
        <f t="shared" si="12"/>
        <v>0</v>
      </c>
      <c r="I47" s="14">
        <f t="shared" si="13"/>
        <v>0</v>
      </c>
    </row>
    <row r="48" spans="1:9" s="3" customFormat="1" ht="30" x14ac:dyDescent="0.25">
      <c r="A48" s="7" t="s">
        <v>62</v>
      </c>
      <c r="B48" s="7" t="s">
        <v>104</v>
      </c>
      <c r="C48" s="7" t="s">
        <v>3</v>
      </c>
      <c r="D48" s="13">
        <v>65</v>
      </c>
      <c r="E48" s="14"/>
      <c r="F48" s="14">
        <f t="shared" si="11"/>
        <v>0</v>
      </c>
      <c r="G48" s="14"/>
      <c r="H48" s="14">
        <f t="shared" si="12"/>
        <v>0</v>
      </c>
      <c r="I48" s="14">
        <f t="shared" si="13"/>
        <v>0</v>
      </c>
    </row>
    <row r="49" spans="1:9" s="3" customFormat="1" ht="45" x14ac:dyDescent="0.25">
      <c r="A49" s="7" t="s">
        <v>63</v>
      </c>
      <c r="B49" s="7" t="s">
        <v>115</v>
      </c>
      <c r="C49" s="7" t="s">
        <v>128</v>
      </c>
      <c r="D49" s="13">
        <v>5</v>
      </c>
      <c r="E49" s="14"/>
      <c r="F49" s="14">
        <f t="shared" si="11"/>
        <v>0</v>
      </c>
      <c r="G49" s="14"/>
      <c r="H49" s="14">
        <f t="shared" si="12"/>
        <v>0</v>
      </c>
      <c r="I49" s="14">
        <f t="shared" si="13"/>
        <v>0</v>
      </c>
    </row>
    <row r="50" spans="1:9" s="3" customFormat="1" ht="45" x14ac:dyDescent="0.25">
      <c r="A50" s="7" t="s">
        <v>64</v>
      </c>
      <c r="B50" s="7" t="s">
        <v>116</v>
      </c>
      <c r="C50" s="7" t="s">
        <v>128</v>
      </c>
      <c r="D50" s="13">
        <v>2</v>
      </c>
      <c r="E50" s="14"/>
      <c r="F50" s="14">
        <f t="shared" si="11"/>
        <v>0</v>
      </c>
      <c r="G50" s="14"/>
      <c r="H50" s="14">
        <f t="shared" si="12"/>
        <v>0</v>
      </c>
      <c r="I50" s="14">
        <f t="shared" si="13"/>
        <v>0</v>
      </c>
    </row>
    <row r="51" spans="1:9" s="3" customFormat="1" ht="45" x14ac:dyDescent="0.25">
      <c r="A51" s="7" t="s">
        <v>65</v>
      </c>
      <c r="B51" s="7" t="s">
        <v>117</v>
      </c>
      <c r="C51" s="7" t="s">
        <v>128</v>
      </c>
      <c r="D51" s="13">
        <v>2</v>
      </c>
      <c r="E51" s="14"/>
      <c r="F51" s="14">
        <f t="shared" si="11"/>
        <v>0</v>
      </c>
      <c r="G51" s="14"/>
      <c r="H51" s="14">
        <f t="shared" si="12"/>
        <v>0</v>
      </c>
      <c r="I51" s="14">
        <f t="shared" si="13"/>
        <v>0</v>
      </c>
    </row>
    <row r="52" spans="1:9" s="3" customFormat="1" ht="45" x14ac:dyDescent="0.25">
      <c r="A52" s="7" t="s">
        <v>66</v>
      </c>
      <c r="B52" s="7" t="s">
        <v>118</v>
      </c>
      <c r="C52" s="7" t="s">
        <v>128</v>
      </c>
      <c r="D52" s="13">
        <v>4</v>
      </c>
      <c r="E52" s="14"/>
      <c r="F52" s="14">
        <f t="shared" si="11"/>
        <v>0</v>
      </c>
      <c r="G52" s="14"/>
      <c r="H52" s="14">
        <f t="shared" si="12"/>
        <v>0</v>
      </c>
      <c r="I52" s="14">
        <f t="shared" si="13"/>
        <v>0</v>
      </c>
    </row>
    <row r="53" spans="1:9" s="3" customFormat="1" ht="45" x14ac:dyDescent="0.25">
      <c r="A53" s="7" t="s">
        <v>67</v>
      </c>
      <c r="B53" s="7" t="s">
        <v>119</v>
      </c>
      <c r="C53" s="7" t="s">
        <v>3</v>
      </c>
      <c r="D53" s="13">
        <v>24</v>
      </c>
      <c r="E53" s="14"/>
      <c r="F53" s="14">
        <f t="shared" si="11"/>
        <v>0</v>
      </c>
      <c r="G53" s="14"/>
      <c r="H53" s="14">
        <f t="shared" si="12"/>
        <v>0</v>
      </c>
      <c r="I53" s="14">
        <f t="shared" si="13"/>
        <v>0</v>
      </c>
    </row>
    <row r="54" spans="1:9" s="3" customFormat="1" ht="30" x14ac:dyDescent="0.25">
      <c r="A54" s="7" t="s">
        <v>68</v>
      </c>
      <c r="B54" s="7" t="s">
        <v>103</v>
      </c>
      <c r="C54" s="7" t="s">
        <v>125</v>
      </c>
      <c r="D54" s="13">
        <v>6</v>
      </c>
      <c r="E54" s="14"/>
      <c r="F54" s="14">
        <f t="shared" si="11"/>
        <v>0</v>
      </c>
      <c r="G54" s="14"/>
      <c r="H54" s="14">
        <f t="shared" si="12"/>
        <v>0</v>
      </c>
      <c r="I54" s="14">
        <f t="shared" si="13"/>
        <v>0</v>
      </c>
    </row>
    <row r="55" spans="1:9" s="3" customFormat="1" ht="30" x14ac:dyDescent="0.25">
      <c r="A55" s="7" t="s">
        <v>69</v>
      </c>
      <c r="B55" s="7" t="s">
        <v>120</v>
      </c>
      <c r="C55" s="7" t="s">
        <v>2</v>
      </c>
      <c r="D55" s="13">
        <v>15.84</v>
      </c>
      <c r="E55" s="14"/>
      <c r="F55" s="14">
        <f t="shared" si="11"/>
        <v>0</v>
      </c>
      <c r="G55" s="14"/>
      <c r="H55" s="14">
        <f t="shared" si="12"/>
        <v>0</v>
      </c>
      <c r="I55" s="14">
        <f t="shared" si="13"/>
        <v>0</v>
      </c>
    </row>
    <row r="56" spans="1:9" s="3" customFormat="1" ht="30" x14ac:dyDescent="0.25">
      <c r="A56" s="7" t="s">
        <v>70</v>
      </c>
      <c r="B56" s="7" t="s">
        <v>121</v>
      </c>
      <c r="C56" s="7" t="s">
        <v>2</v>
      </c>
      <c r="D56" s="13">
        <v>15.84</v>
      </c>
      <c r="E56" s="7"/>
      <c r="F56" s="14">
        <f t="shared" si="11"/>
        <v>0</v>
      </c>
      <c r="G56" s="14"/>
      <c r="H56" s="14">
        <f t="shared" si="12"/>
        <v>0</v>
      </c>
      <c r="I56" s="14">
        <f t="shared" si="13"/>
        <v>0</v>
      </c>
    </row>
    <row r="57" spans="1:9" s="3" customFormat="1" x14ac:dyDescent="0.25">
      <c r="A57" s="4" t="s">
        <v>71</v>
      </c>
      <c r="B57" s="4" t="s">
        <v>122</v>
      </c>
      <c r="C57" s="4" t="s">
        <v>1</v>
      </c>
      <c r="D57" s="12">
        <v>0</v>
      </c>
      <c r="E57" s="5"/>
      <c r="F57" s="5">
        <f>SUM(F58:F66)</f>
        <v>0</v>
      </c>
      <c r="G57" s="5"/>
      <c r="H57" s="5">
        <f t="shared" ref="G57:I57" si="14">SUM(H58:H66)</f>
        <v>0</v>
      </c>
      <c r="I57" s="5">
        <f t="shared" si="14"/>
        <v>0</v>
      </c>
    </row>
    <row r="58" spans="1:9" s="3" customFormat="1" ht="30" x14ac:dyDescent="0.25">
      <c r="A58" s="7" t="s">
        <v>72</v>
      </c>
      <c r="B58" s="7" t="s">
        <v>88</v>
      </c>
      <c r="C58" s="7" t="s">
        <v>4</v>
      </c>
      <c r="D58" s="13">
        <v>0.5</v>
      </c>
      <c r="E58" s="14"/>
      <c r="F58" s="14">
        <f>SUM(F59:F63)</f>
        <v>0</v>
      </c>
      <c r="G58" s="14"/>
      <c r="H58" s="14">
        <f>SUM(H59:H63)</f>
        <v>0</v>
      </c>
      <c r="I58" s="14">
        <f>SUM(I59:I63)</f>
        <v>0</v>
      </c>
    </row>
    <row r="59" spans="1:9" ht="45" x14ac:dyDescent="0.25">
      <c r="A59" s="7" t="s">
        <v>73</v>
      </c>
      <c r="B59" s="7" t="s">
        <v>89</v>
      </c>
      <c r="C59" s="7" t="s">
        <v>3</v>
      </c>
      <c r="D59" s="13">
        <v>4</v>
      </c>
      <c r="E59" s="14"/>
      <c r="F59" s="14">
        <f t="shared" ref="F59:F66" si="15">ROUND((D59*E59),2)</f>
        <v>0</v>
      </c>
      <c r="G59" s="14"/>
      <c r="H59" s="14">
        <f t="shared" ref="H59:H66" si="16">ROUND((D59*G59),2)</f>
        <v>0</v>
      </c>
      <c r="I59" s="14">
        <f t="shared" ref="I59:I66" si="17">F59+H59</f>
        <v>0</v>
      </c>
    </row>
    <row r="60" spans="1:9" ht="45" x14ac:dyDescent="0.25">
      <c r="A60" s="7" t="s">
        <v>74</v>
      </c>
      <c r="B60" s="7" t="s">
        <v>90</v>
      </c>
      <c r="C60" s="7" t="s">
        <v>4</v>
      </c>
      <c r="D60" s="13">
        <v>0.5</v>
      </c>
      <c r="E60" s="14"/>
      <c r="F60" s="14">
        <f t="shared" si="15"/>
        <v>0</v>
      </c>
      <c r="G60" s="14"/>
      <c r="H60" s="14">
        <f t="shared" si="16"/>
        <v>0</v>
      </c>
      <c r="I60" s="14">
        <f t="shared" si="17"/>
        <v>0</v>
      </c>
    </row>
    <row r="61" spans="1:9" ht="60" x14ac:dyDescent="0.25">
      <c r="A61" s="7" t="s">
        <v>75</v>
      </c>
      <c r="B61" s="7" t="s">
        <v>91</v>
      </c>
      <c r="C61" s="7" t="s">
        <v>124</v>
      </c>
      <c r="D61" s="13">
        <v>600</v>
      </c>
      <c r="E61" s="14"/>
      <c r="F61" s="14">
        <f t="shared" si="15"/>
        <v>0</v>
      </c>
      <c r="G61" s="14"/>
      <c r="H61" s="14">
        <f t="shared" si="16"/>
        <v>0</v>
      </c>
      <c r="I61" s="14">
        <f t="shared" si="17"/>
        <v>0</v>
      </c>
    </row>
    <row r="62" spans="1:9" s="15" customFormat="1" ht="45" x14ac:dyDescent="0.25">
      <c r="A62" s="7" t="s">
        <v>76</v>
      </c>
      <c r="B62" s="7" t="s">
        <v>92</v>
      </c>
      <c r="C62" s="7" t="s">
        <v>2</v>
      </c>
      <c r="D62" s="13">
        <v>95</v>
      </c>
      <c r="E62" s="14"/>
      <c r="F62" s="14">
        <f>SUM(F63:F66)</f>
        <v>0</v>
      </c>
      <c r="G62" s="14"/>
      <c r="H62" s="14">
        <f>SUM(H63:H66)</f>
        <v>0</v>
      </c>
      <c r="I62" s="14">
        <f>SUM(I63:I66)</f>
        <v>0</v>
      </c>
    </row>
    <row r="63" spans="1:9" ht="30" x14ac:dyDescent="0.25">
      <c r="A63" s="7" t="s">
        <v>77</v>
      </c>
      <c r="B63" s="7" t="s">
        <v>94</v>
      </c>
      <c r="C63" s="7" t="s">
        <v>2</v>
      </c>
      <c r="D63" s="13">
        <v>91</v>
      </c>
      <c r="E63" s="14"/>
      <c r="F63" s="14">
        <f t="shared" si="15"/>
        <v>0</v>
      </c>
      <c r="G63" s="14"/>
      <c r="H63" s="14">
        <f t="shared" si="16"/>
        <v>0</v>
      </c>
      <c r="I63" s="14">
        <f t="shared" si="17"/>
        <v>0</v>
      </c>
    </row>
    <row r="64" spans="1:9" s="3" customFormat="1" ht="60" x14ac:dyDescent="0.25">
      <c r="A64" s="7" t="s">
        <v>78</v>
      </c>
      <c r="B64" s="7" t="s">
        <v>96</v>
      </c>
      <c r="C64" s="7" t="s">
        <v>2</v>
      </c>
      <c r="D64" s="13">
        <v>91</v>
      </c>
      <c r="E64" s="14"/>
      <c r="F64" s="14">
        <f>SUM(F65:F66)</f>
        <v>0</v>
      </c>
      <c r="G64" s="14"/>
      <c r="H64" s="14">
        <f>SUM(H65:H66)</f>
        <v>0</v>
      </c>
      <c r="I64" s="14">
        <f>SUM(I65:I66)</f>
        <v>0</v>
      </c>
    </row>
    <row r="65" spans="1:9" ht="30" x14ac:dyDescent="0.25">
      <c r="A65" s="7" t="s">
        <v>79</v>
      </c>
      <c r="B65" s="7" t="s">
        <v>104</v>
      </c>
      <c r="C65" s="7" t="s">
        <v>3</v>
      </c>
      <c r="D65" s="13">
        <v>10</v>
      </c>
      <c r="E65" s="14"/>
      <c r="F65" s="14">
        <f t="shared" si="15"/>
        <v>0</v>
      </c>
      <c r="G65" s="14"/>
      <c r="H65" s="14">
        <f t="shared" si="16"/>
        <v>0</v>
      </c>
      <c r="I65" s="14">
        <f t="shared" si="17"/>
        <v>0</v>
      </c>
    </row>
    <row r="66" spans="1:9" x14ac:dyDescent="0.25">
      <c r="A66" s="7" t="s">
        <v>80</v>
      </c>
      <c r="B66" s="7" t="s">
        <v>20</v>
      </c>
      <c r="C66" s="7" t="s">
        <v>2</v>
      </c>
      <c r="D66" s="13">
        <v>288</v>
      </c>
      <c r="E66" s="14"/>
      <c r="F66" s="14">
        <f t="shared" si="15"/>
        <v>0</v>
      </c>
      <c r="G66" s="14"/>
      <c r="H66" s="14">
        <f t="shared" si="16"/>
        <v>0</v>
      </c>
      <c r="I66" s="14">
        <f t="shared" si="17"/>
        <v>0</v>
      </c>
    </row>
    <row r="67" spans="1:9" s="3" customFormat="1" x14ac:dyDescent="0.25">
      <c r="D67" s="12" t="s">
        <v>16</v>
      </c>
      <c r="E67" s="5"/>
      <c r="F67" s="5">
        <f>SUM(F9,F15,F41,F57)</f>
        <v>0</v>
      </c>
      <c r="G67" s="5"/>
      <c r="H67" s="5">
        <f t="shared" ref="G67:I67" si="18">SUM(H9,H15,H41,H57)</f>
        <v>0</v>
      </c>
      <c r="I67" s="5">
        <f t="shared" si="18"/>
        <v>0</v>
      </c>
    </row>
    <row r="70" spans="1:9" x14ac:dyDescent="0.25">
      <c r="B70" s="6" t="s">
        <v>19</v>
      </c>
    </row>
    <row r="75" spans="1:9" x14ac:dyDescent="0.25">
      <c r="B75" s="6" t="s">
        <v>17</v>
      </c>
    </row>
    <row r="76" spans="1:9" x14ac:dyDescent="0.25">
      <c r="B76" s="2" t="s">
        <v>18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2021-04-12T17:27:56Z</dcterms:modified>
</cp:coreProperties>
</file>