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CUMENTOS PUBLICOS\LICITAÇÕES\Editais 2021\TOMADA DE PREÇOS\TP 02\"/>
    </mc:Choice>
  </mc:AlternateContent>
  <bookViews>
    <workbookView xWindow="0" yWindow="0" windowWidth="24000" windowHeight="96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I44" i="1"/>
  <c r="F44" i="1"/>
  <c r="I38" i="1"/>
  <c r="H38" i="1"/>
  <c r="F38" i="1"/>
  <c r="I33" i="1"/>
  <c r="H33" i="1"/>
  <c r="F33" i="1"/>
  <c r="I19" i="1"/>
  <c r="H19" i="1"/>
  <c r="F19" i="1"/>
  <c r="I17" i="1"/>
  <c r="H17" i="1"/>
  <c r="F17" i="1"/>
  <c r="I12" i="1"/>
  <c r="H12" i="1"/>
  <c r="F12" i="1"/>
  <c r="I27" i="1"/>
  <c r="H27" i="1"/>
  <c r="F27" i="1"/>
  <c r="F13" i="1"/>
  <c r="I13" i="1" s="1"/>
  <c r="H13" i="1"/>
  <c r="F14" i="1"/>
  <c r="H14" i="1"/>
  <c r="I14" i="1"/>
  <c r="F15" i="1"/>
  <c r="H15" i="1"/>
  <c r="I15" i="1"/>
  <c r="F16" i="1"/>
  <c r="H16" i="1"/>
  <c r="I16" i="1"/>
  <c r="F18" i="1"/>
  <c r="H18" i="1"/>
  <c r="I18" i="1"/>
  <c r="F20" i="1"/>
  <c r="H20" i="1"/>
  <c r="I20" i="1"/>
  <c r="F21" i="1"/>
  <c r="I21" i="1" s="1"/>
  <c r="H21" i="1"/>
  <c r="F22" i="1"/>
  <c r="H22" i="1"/>
  <c r="I22" i="1"/>
  <c r="F23" i="1"/>
  <c r="H23" i="1"/>
  <c r="I23" i="1"/>
  <c r="F24" i="1"/>
  <c r="H24" i="1"/>
  <c r="I24" i="1"/>
  <c r="F25" i="1"/>
  <c r="I25" i="1" s="1"/>
  <c r="H25" i="1"/>
  <c r="F26" i="1"/>
  <c r="H26" i="1"/>
  <c r="I26" i="1"/>
  <c r="F28" i="1"/>
  <c r="H28" i="1"/>
  <c r="I28" i="1"/>
  <c r="F29" i="1"/>
  <c r="I29" i="1" s="1"/>
  <c r="H29" i="1"/>
  <c r="F30" i="1"/>
  <c r="H30" i="1"/>
  <c r="I30" i="1"/>
  <c r="F31" i="1"/>
  <c r="H31" i="1"/>
  <c r="I31" i="1"/>
  <c r="F32" i="1"/>
  <c r="H32" i="1"/>
  <c r="I32" i="1"/>
  <c r="F34" i="1"/>
  <c r="H34" i="1"/>
  <c r="I34" i="1"/>
  <c r="F35" i="1"/>
  <c r="H35" i="1"/>
  <c r="I35" i="1"/>
  <c r="F36" i="1"/>
  <c r="H36" i="1"/>
  <c r="I36" i="1"/>
  <c r="F37" i="1"/>
  <c r="I37" i="1" s="1"/>
  <c r="H37" i="1"/>
  <c r="F39" i="1"/>
  <c r="H39" i="1"/>
  <c r="I39" i="1"/>
  <c r="F40" i="1"/>
  <c r="H40" i="1"/>
  <c r="I40" i="1"/>
  <c r="F41" i="1"/>
  <c r="I41" i="1" s="1"/>
  <c r="H41" i="1"/>
  <c r="F42" i="1"/>
  <c r="H42" i="1"/>
  <c r="I42" i="1"/>
  <c r="F43" i="1"/>
  <c r="H43" i="1"/>
  <c r="I43" i="1"/>
  <c r="I9" i="1"/>
  <c r="H9" i="1"/>
  <c r="F9" i="1"/>
  <c r="F11" i="1" l="1"/>
  <c r="H11" i="1"/>
  <c r="I11" i="1" l="1"/>
  <c r="F10" i="1"/>
  <c r="H10" i="1"/>
  <c r="I10" i="1" l="1"/>
</calcChain>
</file>

<file path=xl/sharedStrings.xml><?xml version="1.0" encoding="utf-8"?>
<sst xmlns="http://schemas.openxmlformats.org/spreadsheetml/2006/main" count="124" uniqueCount="96">
  <si>
    <t>1.</t>
  </si>
  <si>
    <t>-</t>
  </si>
  <si>
    <t>M2</t>
  </si>
  <si>
    <t>M</t>
  </si>
  <si>
    <t>M3</t>
  </si>
  <si>
    <t>QUANTIDADE</t>
  </si>
  <si>
    <t>UND.</t>
  </si>
  <si>
    <t>Valor Unitário Material</t>
  </si>
  <si>
    <t>Valor total Material</t>
  </si>
  <si>
    <t>Valor Unitário Mão-de-obra</t>
  </si>
  <si>
    <t>Valor total Mão-de-obra</t>
  </si>
  <si>
    <t>Valor Total</t>
  </si>
  <si>
    <t>Razão Social:</t>
  </si>
  <si>
    <t>CNPJ:</t>
  </si>
  <si>
    <t>Endereço:</t>
  </si>
  <si>
    <t>Data:</t>
  </si>
  <si>
    <t>TOTAL</t>
  </si>
  <si>
    <t>Nome e assinatura do responsável Técnico pelo orçamento</t>
  </si>
  <si>
    <t>Nº do CREA/CAU</t>
  </si>
  <si>
    <t>Nome, RG e assinatura do responsável legal da empresa</t>
  </si>
  <si>
    <t>1.1.</t>
  </si>
  <si>
    <t>1.1.1.</t>
  </si>
  <si>
    <t>1.1.2.</t>
  </si>
  <si>
    <t>1.2.</t>
  </si>
  <si>
    <t>1.2.1.</t>
  </si>
  <si>
    <t>1.2.2.</t>
  </si>
  <si>
    <t>1.2.3.</t>
  </si>
  <si>
    <t>1.2.4.</t>
  </si>
  <si>
    <t>1.3.</t>
  </si>
  <si>
    <t>1.3.1.</t>
  </si>
  <si>
    <t>1.4.</t>
  </si>
  <si>
    <t>1.4.1.</t>
  </si>
  <si>
    <t>1.4.2.</t>
  </si>
  <si>
    <t>1.4.3.</t>
  </si>
  <si>
    <t>1.4.4.</t>
  </si>
  <si>
    <t>1.4.5.</t>
  </si>
  <si>
    <t>1.4.6.</t>
  </si>
  <si>
    <t>1.4.7.</t>
  </si>
  <si>
    <t>PLACA DE OBRA (PARA CONSTRUCAO CIVIL) EM CHAPA GALVANIZADA *N. 22*, ADESIVADA, DE *2,0 X 1,125* M</t>
  </si>
  <si>
    <t>ESCAVAÇÃO MANUAL PARA BLOCO DE COROAMENTO OU SAPATA, SEM PREVISÃO DE FÔRMA. AF_06/2017</t>
  </si>
  <si>
    <t>ESTRUTURA TRELIÇADA DE COBERTURA, TIPO FINK, COM LIGAÇÕES SOLDADAS, INCLUSOS PERFIS METÁLICOS, CHAPAS METÁLICAS, MÃO DE OBRA E TRANSPORTE COM GUINDASTE - FORNECIMENTO E INSTALAÇÃO. AF_01/2020_P</t>
  </si>
  <si>
    <t>TELHAMENTO COM TELHA DE AÇO/ALUMÍNIO E = 0,5 MM, COM ATÉ 2 ÁGUAS, INCLUSO IÇAMENTO. AF_07/2019</t>
  </si>
  <si>
    <t>TIRANTE EM FERRO GALVANIZADO PARA CONTRAVENTAMENTO DE TELHA CANALETE 90, 1/4 " X 400 MM</t>
  </si>
  <si>
    <t>LUMINARIA LED REFLETOR RETANGULAR BIVOLT, LUZ BRANCA, 50 W</t>
  </si>
  <si>
    <t xml:space="preserve">M2    </t>
  </si>
  <si>
    <t>KG</t>
  </si>
  <si>
    <t xml:space="preserve">UN    </t>
  </si>
  <si>
    <t>UND</t>
  </si>
  <si>
    <t>UN</t>
  </si>
  <si>
    <t>COBERTURAS ESCOLA IDA KUMMER</t>
  </si>
  <si>
    <t>1.5.</t>
  </si>
  <si>
    <t>1.5.1.</t>
  </si>
  <si>
    <t>1.5.2.</t>
  </si>
  <si>
    <t>1.5.3.</t>
  </si>
  <si>
    <t>1.5.4.</t>
  </si>
  <si>
    <t>1.5.5.</t>
  </si>
  <si>
    <t>1.6.</t>
  </si>
  <si>
    <t>1.6.1.</t>
  </si>
  <si>
    <t>1.6.2.</t>
  </si>
  <si>
    <t>1.6.3.</t>
  </si>
  <si>
    <t>1.6.4.</t>
  </si>
  <si>
    <t>1.7.</t>
  </si>
  <si>
    <t>1.7.1.</t>
  </si>
  <si>
    <t>1.7.2.</t>
  </si>
  <si>
    <t>1.7.3.</t>
  </si>
  <si>
    <t>1.7.4.</t>
  </si>
  <si>
    <t>1.7.5.</t>
  </si>
  <si>
    <t>SEERVIÇOS PRELIMINARES</t>
  </si>
  <si>
    <t>LOCACAO CONVENCIONAL DE OBRA, UTILIZANDO GABARITO DE TÁBUAS CORRIDAS PONTALETADAS A CADA 2,00M -  2 UTILIZAÇÕES. AF_10/2018</t>
  </si>
  <si>
    <t>FUNDAÇÕES</t>
  </si>
  <si>
    <t>ESTACA BROCA DE CONCRETO, DIÂMETRO DE 30CM, ESCAVAÇÃO MANUAL COM TRADO CONCHA, COM ARMADURA DE ARRANQUE. AF_05/2020</t>
  </si>
  <si>
    <t>ARMAÇÃO DE BLOCO, VIGA BALDRAME OU SAPATA UTILIZANDO AÇO CA-50 DE 8 MM - MONTAGEM. AF_06/2017</t>
  </si>
  <si>
    <t>CONCRETAGEM DE BLOCOS DE COROAMENTO E VIGAS BALDRAME, FCK 30 MPA, COM USO DE JERICA  LANÇAMENTO, ADENSAMENTO E ACABAMENTO. AF_06/2017</t>
  </si>
  <si>
    <t>PILARES</t>
  </si>
  <si>
    <t xml:space="preserve">PILAR PRÉ-MOLDADO DE CONCRETO ARMADO, CONCRETO C25 COM ARMADURA LONGITUDINAL EM AÇO CA50 12,5M E TRANSVERSAL EM AÇO CA60 5,0MM, COM CHUMBADORES PARA FIXAÇÃO DE ESTRUTURA METÁLICA. SEÇÃO 25,0CM X 35,0CM - COMPRIMENTO TOTAL 6,0M - FORNECIMENTO E INSTALAÇÃO </t>
  </si>
  <si>
    <t>ESTRUTURA DE COBERTURA E TELHAMENTO</t>
  </si>
  <si>
    <t>PINTURA COM TINTA ALQUÍDICA DE ACABAMENTO (ESMALTE SINTÉTICO BRILHANTE) PULVERIZADA SOBRE PERFIL METÁLICO EXECUTADO EM FÁBRICA  (POR DEMÃO). AF_01/2020_P</t>
  </si>
  <si>
    <t>PINTURA COM TINTA ALQUÍDICA DE FUNDO (TIPO ZARCÃO) PULVERIZADA SOBRE SUPERFÍCIES METÁLICAS (EXCETO PERFIL) EXECUTADO EM OBRA (POR DEMÃO). AF_01/2020_P</t>
  </si>
  <si>
    <t>PINTURA COM TINTA ALQUÍDICA DE ACABAMENTO (ESMALTE SINTÉTICO ACETINADO) PULVERIZADA SOBRE SUPERFÍCIES METÁLICAS (EXCETO PERFIL) EXECUTADO EM OBRA (POR DEMÃO). AF_01/2020_P</t>
  </si>
  <si>
    <t>PARAFUSO DE ACO TIPO CHUMBADOR PARABOLT, DIAMETRO 1/2", COMPRIMENTO 75 MM</t>
  </si>
  <si>
    <t>INSTALAÇÕES HIDRAULICAS E PLUVIAIS</t>
  </si>
  <si>
    <t>RUFO INTERNO DE CHAPA DE ACO GALVANIZADA NUM 26, CORTE 50 CM</t>
  </si>
  <si>
    <t xml:space="preserve">M     </t>
  </si>
  <si>
    <t>CALHA EM CHAPA DE AÇO GALVANIZADO NÚMERO 24, DESENVOLVIMENTO DE 100 CM, INCLUSO TRANSPORTE VERTICAL. AF_07/2019</t>
  </si>
  <si>
    <t>TUBO PVC, SÉRIE R, ÁGUA PLUVIAL, DN 100 MM, FORNECIDO E INSTALADO EM RAMAL DE ENCAMINHAMENTO. AF_12/2014</t>
  </si>
  <si>
    <t>JOELHO 90 GRAUS, PVC, SERIE R, ÁGUA PLUVIAL, DN 100 MM, JUNTA ELÁSTICA, FORNECIDO E INSTALADO EM RAMAL DE ENCAMINHAMENTO. AF_12/2014</t>
  </si>
  <si>
    <t>ESCAVAÇÃO MANUAL DE VALA COM PROFUNDIDADE MENOR OU IGUAL A 1,30 M. AF_02/2021</t>
  </si>
  <si>
    <t>INSTALAÇÕES ELÉTRICAS</t>
  </si>
  <si>
    <t>CABO DE COBRE FLEXÍVEL ISOLADO, 4 MM², ANTI-CHAMA 0,6/1,0 KV, PARA CIRCUITOS TERMINAIS - FORNECIMENTO E INSTALAÇÃO. AF_12/2015</t>
  </si>
  <si>
    <t>DISJUNTOR MONOPOLAR TIPO DIN, CORRENTE NOMINAL DE 16A - FORNECIMENTO E INSTALAÇÃO. AF_10/2020</t>
  </si>
  <si>
    <t>ELETRODUTO FLEXÍVEL CORRUGADO REFORÇADO, PVC, DN 25 MM (3/4"), PARA CIRCUITOS TERMINAIS, INSTALADO EM FORRO - FORNECIMENTO E INSTALAÇÃO. AF_12/2015</t>
  </si>
  <si>
    <t>MOBILIÁRIO</t>
  </si>
  <si>
    <t>BANCO COM PÉS DE ALUMÍNIO FUNDIDO E ASSENTO E ENCONSTO RIPAS DE ITAÚBA DE 15CM DE LARGURA  - COMP. TOTAL 1,5M</t>
  </si>
  <si>
    <t>und</t>
  </si>
  <si>
    <t>LIXEIRA DUPLA EM MADEIRA PLASTICA</t>
  </si>
  <si>
    <t>PLACA DE SINALIZACAO EM CHAPA DE ACO NUM 16 COM PINTURA REFLETIVA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</si>
</sst>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\ * #,##0.00_-;\-&quot;R$&quot;\ * #,##0.00_-;_-&quot;R$&quot;\ * &quot;-&quot;??_-;_-@_-"/>
    <numFmt numFmtId="165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2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5" fontId="0" fillId="0" borderId="0" xfId="1" applyFont="1" applyAlignment="1">
      <alignment wrapText="1"/>
    </xf>
    <xf numFmtId="164" fontId="0" fillId="0" borderId="0" xfId="2" applyFont="1" applyAlignment="1">
      <alignment wrapText="1"/>
    </xf>
    <xf numFmtId="0" fontId="2" fillId="0" borderId="1" xfId="0" applyFont="1" applyBorder="1" applyAlignment="1">
      <alignment horizontal="center" wrapText="1"/>
    </xf>
    <xf numFmtId="165" fontId="2" fillId="0" borderId="1" xfId="1" applyFont="1" applyBorder="1" applyAlignment="1">
      <alignment wrapText="1"/>
    </xf>
    <xf numFmtId="165" fontId="1" fillId="0" borderId="1" xfId="1" applyFont="1" applyBorder="1" applyAlignment="1">
      <alignment wrapText="1"/>
    </xf>
    <xf numFmtId="164" fontId="1" fillId="0" borderId="1" xfId="2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="120" zoomScaleNormal="120" zoomScaleSheetLayoutView="120" workbookViewId="0">
      <selection activeCell="G47" sqref="G47"/>
    </sheetView>
  </sheetViews>
  <sheetFormatPr defaultRowHeight="15" x14ac:dyDescent="0.25"/>
  <cols>
    <col min="1" max="1" width="6.7109375" style="1" bestFit="1" customWidth="1"/>
    <col min="2" max="2" width="61.5703125" style="1" customWidth="1"/>
    <col min="3" max="3" width="7.85546875" style="1" bestFit="1" customWidth="1"/>
    <col min="4" max="4" width="13.140625" style="8" bestFit="1" customWidth="1"/>
    <col min="5" max="5" width="10" style="9" bestFit="1" customWidth="1"/>
    <col min="6" max="6" width="14.140625" style="9" bestFit="1" customWidth="1"/>
    <col min="7" max="7" width="9.140625" style="9"/>
    <col min="8" max="9" width="14.140625" style="9" bestFit="1" customWidth="1"/>
    <col min="10" max="16384" width="9.140625" style="1"/>
  </cols>
  <sheetData>
    <row r="1" spans="1:9" x14ac:dyDescent="0.25">
      <c r="B1" s="4" t="s">
        <v>12</v>
      </c>
    </row>
    <row r="2" spans="1:9" x14ac:dyDescent="0.25">
      <c r="B2" s="4" t="s">
        <v>13</v>
      </c>
    </row>
    <row r="3" spans="1:9" x14ac:dyDescent="0.25">
      <c r="B3" s="4" t="s">
        <v>14</v>
      </c>
    </row>
    <row r="4" spans="1:9" x14ac:dyDescent="0.25">
      <c r="B4" s="4" t="s">
        <v>15</v>
      </c>
    </row>
    <row r="6" spans="1:9" x14ac:dyDescent="0.25">
      <c r="A6" s="15" t="s">
        <v>49</v>
      </c>
      <c r="B6" s="15"/>
      <c r="C6" s="15"/>
      <c r="D6" s="15"/>
    </row>
    <row r="7" spans="1:9" s="3" customFormat="1" ht="60" x14ac:dyDescent="0.25">
      <c r="A7" s="10"/>
      <c r="B7" s="10"/>
      <c r="C7" s="4" t="s">
        <v>6</v>
      </c>
      <c r="D7" s="11" t="s">
        <v>5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spans="1:9" s="3" customFormat="1" x14ac:dyDescent="0.25">
      <c r="A8" s="4" t="s">
        <v>0</v>
      </c>
      <c r="B8" s="4" t="s">
        <v>49</v>
      </c>
      <c r="C8" s="4" t="s">
        <v>1</v>
      </c>
      <c r="D8" s="11">
        <v>0</v>
      </c>
      <c r="E8" s="5"/>
      <c r="F8" s="5"/>
      <c r="G8" s="5"/>
      <c r="H8" s="5"/>
      <c r="I8" s="5"/>
    </row>
    <row r="9" spans="1:9" s="3" customFormat="1" x14ac:dyDescent="0.25">
      <c r="A9" s="4" t="s">
        <v>20</v>
      </c>
      <c r="B9" s="4" t="s">
        <v>67</v>
      </c>
      <c r="C9" s="4" t="s">
        <v>1</v>
      </c>
      <c r="D9" s="11">
        <v>0</v>
      </c>
      <c r="E9" s="5"/>
      <c r="F9" s="5">
        <f>SUM(F10:F11)</f>
        <v>0</v>
      </c>
      <c r="G9" s="5"/>
      <c r="H9" s="5">
        <f>SUM(H10:H11)</f>
        <v>0</v>
      </c>
      <c r="I9" s="5">
        <f>SUM(I10:I11)</f>
        <v>0</v>
      </c>
    </row>
    <row r="10" spans="1:9" s="3" customFormat="1" ht="30" x14ac:dyDescent="0.25">
      <c r="A10" s="7" t="s">
        <v>21</v>
      </c>
      <c r="B10" s="7" t="s">
        <v>38</v>
      </c>
      <c r="C10" s="7" t="s">
        <v>44</v>
      </c>
      <c r="D10" s="12">
        <v>2</v>
      </c>
      <c r="E10" s="13"/>
      <c r="F10" s="13">
        <f t="shared" ref="F10" si="0">ROUND((D10*E10),2)</f>
        <v>0</v>
      </c>
      <c r="G10" s="13"/>
      <c r="H10" s="13">
        <f t="shared" ref="H10" si="1">ROUND((D10*G10),2)</f>
        <v>0</v>
      </c>
      <c r="I10" s="13">
        <f t="shared" ref="I10" si="2">F10+H10</f>
        <v>0</v>
      </c>
    </row>
    <row r="11" spans="1:9" s="3" customFormat="1" ht="45" x14ac:dyDescent="0.25">
      <c r="A11" s="7" t="s">
        <v>22</v>
      </c>
      <c r="B11" s="7" t="s">
        <v>68</v>
      </c>
      <c r="C11" s="7" t="s">
        <v>3</v>
      </c>
      <c r="D11" s="12">
        <v>130</v>
      </c>
      <c r="E11" s="13"/>
      <c r="F11" s="13">
        <f t="shared" ref="F11" si="3">ROUND((D11*E11),2)</f>
        <v>0</v>
      </c>
      <c r="G11" s="13"/>
      <c r="H11" s="13">
        <f t="shared" ref="H11" si="4">ROUND((D11*G11),2)</f>
        <v>0</v>
      </c>
      <c r="I11" s="13">
        <f t="shared" ref="I11" si="5">F11+H11</f>
        <v>0</v>
      </c>
    </row>
    <row r="12" spans="1:9" s="3" customFormat="1" x14ac:dyDescent="0.25">
      <c r="A12" s="4" t="s">
        <v>23</v>
      </c>
      <c r="B12" s="4" t="s">
        <v>69</v>
      </c>
      <c r="C12" s="4" t="s">
        <v>1</v>
      </c>
      <c r="D12" s="11">
        <v>0</v>
      </c>
      <c r="E12" s="5"/>
      <c r="F12" s="5">
        <f>SUM(F13:F16)</f>
        <v>0</v>
      </c>
      <c r="G12" s="5"/>
      <c r="H12" s="5">
        <f>SUM(H13:H16)</f>
        <v>0</v>
      </c>
      <c r="I12" s="5">
        <f>SUM(I13:I16)</f>
        <v>0</v>
      </c>
    </row>
    <row r="13" spans="1:9" s="3" customFormat="1" ht="30" x14ac:dyDescent="0.25">
      <c r="A13" s="7" t="s">
        <v>24</v>
      </c>
      <c r="B13" s="7" t="s">
        <v>39</v>
      </c>
      <c r="C13" s="7" t="s">
        <v>4</v>
      </c>
      <c r="D13" s="12">
        <v>23</v>
      </c>
      <c r="E13" s="13"/>
      <c r="F13" s="13">
        <f t="shared" ref="F13:F43" si="6">ROUND((D13*E13),2)</f>
        <v>0</v>
      </c>
      <c r="G13" s="13"/>
      <c r="H13" s="13">
        <f t="shared" ref="H13:H43" si="7">ROUND((D13*G13),2)</f>
        <v>0</v>
      </c>
      <c r="I13" s="13">
        <f t="shared" ref="I13:I43" si="8">F13+H13</f>
        <v>0</v>
      </c>
    </row>
    <row r="14" spans="1:9" s="3" customFormat="1" ht="45" x14ac:dyDescent="0.25">
      <c r="A14" s="7" t="s">
        <v>25</v>
      </c>
      <c r="B14" s="7" t="s">
        <v>70</v>
      </c>
      <c r="C14" s="7" t="s">
        <v>3</v>
      </c>
      <c r="D14" s="12">
        <v>184</v>
      </c>
      <c r="E14" s="13"/>
      <c r="F14" s="13">
        <f t="shared" si="6"/>
        <v>0</v>
      </c>
      <c r="G14" s="13"/>
      <c r="H14" s="13">
        <f t="shared" si="7"/>
        <v>0</v>
      </c>
      <c r="I14" s="13">
        <f t="shared" si="8"/>
        <v>0</v>
      </c>
    </row>
    <row r="15" spans="1:9" s="14" customFormat="1" ht="30" x14ac:dyDescent="0.25">
      <c r="A15" s="7" t="s">
        <v>26</v>
      </c>
      <c r="B15" s="7" t="s">
        <v>71</v>
      </c>
      <c r="C15" s="7" t="s">
        <v>45</v>
      </c>
      <c r="D15" s="12">
        <v>440</v>
      </c>
      <c r="E15" s="13"/>
      <c r="F15" s="13">
        <f t="shared" si="6"/>
        <v>0</v>
      </c>
      <c r="G15" s="13"/>
      <c r="H15" s="13">
        <f t="shared" si="7"/>
        <v>0</v>
      </c>
      <c r="I15" s="13">
        <f t="shared" si="8"/>
        <v>0</v>
      </c>
    </row>
    <row r="16" spans="1:9" s="3" customFormat="1" ht="45" x14ac:dyDescent="0.25">
      <c r="A16" s="7" t="s">
        <v>27</v>
      </c>
      <c r="B16" s="7" t="s">
        <v>72</v>
      </c>
      <c r="C16" s="7" t="s">
        <v>4</v>
      </c>
      <c r="D16" s="12">
        <v>23</v>
      </c>
      <c r="E16" s="13"/>
      <c r="F16" s="13">
        <f t="shared" si="6"/>
        <v>0</v>
      </c>
      <c r="G16" s="13"/>
      <c r="H16" s="13">
        <f t="shared" si="7"/>
        <v>0</v>
      </c>
      <c r="I16" s="13">
        <f t="shared" si="8"/>
        <v>0</v>
      </c>
    </row>
    <row r="17" spans="1:9" s="3" customFormat="1" x14ac:dyDescent="0.25">
      <c r="A17" s="4" t="s">
        <v>28</v>
      </c>
      <c r="B17" s="4" t="s">
        <v>73</v>
      </c>
      <c r="C17" s="4" t="s">
        <v>1</v>
      </c>
      <c r="D17" s="11">
        <v>0</v>
      </c>
      <c r="E17" s="5"/>
      <c r="F17" s="5">
        <f>SUM(F18)</f>
        <v>0</v>
      </c>
      <c r="G17" s="5"/>
      <c r="H17" s="5">
        <f>SUM(H18)</f>
        <v>0</v>
      </c>
      <c r="I17" s="5">
        <f>SUM(I18)</f>
        <v>0</v>
      </c>
    </row>
    <row r="18" spans="1:9" s="3" customFormat="1" ht="75" x14ac:dyDescent="0.25">
      <c r="A18" s="7" t="s">
        <v>29</v>
      </c>
      <c r="B18" s="7" t="s">
        <v>74</v>
      </c>
      <c r="C18" s="7" t="s">
        <v>47</v>
      </c>
      <c r="D18" s="12">
        <v>23</v>
      </c>
      <c r="E18" s="13"/>
      <c r="F18" s="13">
        <f t="shared" si="6"/>
        <v>0</v>
      </c>
      <c r="G18" s="13"/>
      <c r="H18" s="13">
        <f t="shared" si="7"/>
        <v>0</v>
      </c>
      <c r="I18" s="13">
        <f t="shared" si="8"/>
        <v>0</v>
      </c>
    </row>
    <row r="19" spans="1:9" s="3" customFormat="1" x14ac:dyDescent="0.25">
      <c r="A19" s="4" t="s">
        <v>30</v>
      </c>
      <c r="B19" s="4" t="s">
        <v>75</v>
      </c>
      <c r="C19" s="4" t="s">
        <v>1</v>
      </c>
      <c r="D19" s="11">
        <v>0</v>
      </c>
      <c r="E19" s="5"/>
      <c r="F19" s="5">
        <f>SUM(F20:F26)</f>
        <v>0</v>
      </c>
      <c r="G19" s="5"/>
      <c r="H19" s="5">
        <f>SUM(H20:H26)</f>
        <v>0</v>
      </c>
      <c r="I19" s="5">
        <f>SUM(I20:I26)</f>
        <v>0</v>
      </c>
    </row>
    <row r="20" spans="1:9" s="3" customFormat="1" ht="60" x14ac:dyDescent="0.25">
      <c r="A20" s="7" t="s">
        <v>31</v>
      </c>
      <c r="B20" s="7" t="s">
        <v>40</v>
      </c>
      <c r="C20" s="7" t="s">
        <v>45</v>
      </c>
      <c r="D20" s="12">
        <v>7550</v>
      </c>
      <c r="E20" s="13"/>
      <c r="F20" s="13">
        <f t="shared" si="6"/>
        <v>0</v>
      </c>
      <c r="G20" s="13"/>
      <c r="H20" s="13">
        <f t="shared" si="7"/>
        <v>0</v>
      </c>
      <c r="I20" s="13">
        <f t="shared" si="8"/>
        <v>0</v>
      </c>
    </row>
    <row r="21" spans="1:9" s="3" customFormat="1" ht="30" x14ac:dyDescent="0.25">
      <c r="A21" s="7" t="s">
        <v>32</v>
      </c>
      <c r="B21" s="7" t="s">
        <v>41</v>
      </c>
      <c r="C21" s="7" t="s">
        <v>2</v>
      </c>
      <c r="D21" s="12">
        <v>1100</v>
      </c>
      <c r="E21" s="13"/>
      <c r="F21" s="13">
        <f t="shared" si="6"/>
        <v>0</v>
      </c>
      <c r="G21" s="13"/>
      <c r="H21" s="13">
        <f t="shared" si="7"/>
        <v>0</v>
      </c>
      <c r="I21" s="13">
        <f t="shared" si="8"/>
        <v>0</v>
      </c>
    </row>
    <row r="22" spans="1:9" s="3" customFormat="1" ht="45" x14ac:dyDescent="0.25">
      <c r="A22" s="7" t="s">
        <v>33</v>
      </c>
      <c r="B22" s="7" t="s">
        <v>76</v>
      </c>
      <c r="C22" s="7" t="s">
        <v>2</v>
      </c>
      <c r="D22" s="12">
        <v>1208</v>
      </c>
      <c r="E22" s="13"/>
      <c r="F22" s="13">
        <f t="shared" si="6"/>
        <v>0</v>
      </c>
      <c r="G22" s="13"/>
      <c r="H22" s="13">
        <f t="shared" si="7"/>
        <v>0</v>
      </c>
      <c r="I22" s="13">
        <f t="shared" si="8"/>
        <v>0</v>
      </c>
    </row>
    <row r="23" spans="1:9" s="3" customFormat="1" ht="30" x14ac:dyDescent="0.25">
      <c r="A23" s="7" t="s">
        <v>34</v>
      </c>
      <c r="B23" s="7" t="s">
        <v>42</v>
      </c>
      <c r="C23" s="7" t="s">
        <v>46</v>
      </c>
      <c r="D23" s="12">
        <v>50</v>
      </c>
      <c r="E23" s="13"/>
      <c r="F23" s="13">
        <f t="shared" si="6"/>
        <v>0</v>
      </c>
      <c r="G23" s="13"/>
      <c r="H23" s="13">
        <f t="shared" si="7"/>
        <v>0</v>
      </c>
      <c r="I23" s="13">
        <f t="shared" si="8"/>
        <v>0</v>
      </c>
    </row>
    <row r="24" spans="1:9" s="3" customFormat="1" ht="45" x14ac:dyDescent="0.25">
      <c r="A24" s="7" t="s">
        <v>35</v>
      </c>
      <c r="B24" s="7" t="s">
        <v>77</v>
      </c>
      <c r="C24" s="7" t="s">
        <v>2</v>
      </c>
      <c r="D24" s="12">
        <v>2200</v>
      </c>
      <c r="E24" s="13"/>
      <c r="F24" s="13">
        <f t="shared" si="6"/>
        <v>0</v>
      </c>
      <c r="G24" s="13"/>
      <c r="H24" s="13">
        <f t="shared" si="7"/>
        <v>0</v>
      </c>
      <c r="I24" s="13">
        <f t="shared" si="8"/>
        <v>0</v>
      </c>
    </row>
    <row r="25" spans="1:9" s="3" customFormat="1" ht="60" x14ac:dyDescent="0.25">
      <c r="A25" s="7" t="s">
        <v>36</v>
      </c>
      <c r="B25" s="7" t="s">
        <v>78</v>
      </c>
      <c r="C25" s="7" t="s">
        <v>2</v>
      </c>
      <c r="D25" s="12">
        <v>2200</v>
      </c>
      <c r="E25" s="13"/>
      <c r="F25" s="13">
        <f t="shared" si="6"/>
        <v>0</v>
      </c>
      <c r="G25" s="13"/>
      <c r="H25" s="13">
        <f t="shared" si="7"/>
        <v>0</v>
      </c>
      <c r="I25" s="13">
        <f t="shared" si="8"/>
        <v>0</v>
      </c>
    </row>
    <row r="26" spans="1:9" s="3" customFormat="1" ht="30" x14ac:dyDescent="0.25">
      <c r="A26" s="7" t="s">
        <v>37</v>
      </c>
      <c r="B26" s="7" t="s">
        <v>79</v>
      </c>
      <c r="C26" s="7" t="s">
        <v>46</v>
      </c>
      <c r="D26" s="12">
        <v>200</v>
      </c>
      <c r="E26" s="13"/>
      <c r="F26" s="13">
        <f t="shared" si="6"/>
        <v>0</v>
      </c>
      <c r="G26" s="13"/>
      <c r="H26" s="13">
        <f t="shared" si="7"/>
        <v>0</v>
      </c>
      <c r="I26" s="13">
        <f t="shared" si="8"/>
        <v>0</v>
      </c>
    </row>
    <row r="27" spans="1:9" s="3" customFormat="1" x14ac:dyDescent="0.25">
      <c r="A27" s="4" t="s">
        <v>50</v>
      </c>
      <c r="B27" s="4" t="s">
        <v>80</v>
      </c>
      <c r="C27" s="4" t="s">
        <v>1</v>
      </c>
      <c r="D27" s="11">
        <v>0</v>
      </c>
      <c r="E27" s="5"/>
      <c r="F27" s="5">
        <f>SUM(F28:F29)</f>
        <v>0</v>
      </c>
      <c r="G27" s="5"/>
      <c r="H27" s="5">
        <f>SUM(H28:H29)</f>
        <v>0</v>
      </c>
      <c r="I27" s="5">
        <f>SUM(I28:I29)</f>
        <v>0</v>
      </c>
    </row>
    <row r="28" spans="1:9" s="3" customFormat="1" ht="30" x14ac:dyDescent="0.25">
      <c r="A28" s="7" t="s">
        <v>51</v>
      </c>
      <c r="B28" s="7" t="s">
        <v>81</v>
      </c>
      <c r="C28" s="7" t="s">
        <v>82</v>
      </c>
      <c r="D28" s="12">
        <v>150</v>
      </c>
      <c r="E28" s="13"/>
      <c r="F28" s="13">
        <f t="shared" si="6"/>
        <v>0</v>
      </c>
      <c r="G28" s="13"/>
      <c r="H28" s="13">
        <f t="shared" si="7"/>
        <v>0</v>
      </c>
      <c r="I28" s="13">
        <f t="shared" si="8"/>
        <v>0</v>
      </c>
    </row>
    <row r="29" spans="1:9" s="3" customFormat="1" ht="45" x14ac:dyDescent="0.25">
      <c r="A29" s="7" t="s">
        <v>52</v>
      </c>
      <c r="B29" s="7" t="s">
        <v>83</v>
      </c>
      <c r="C29" s="7" t="s">
        <v>3</v>
      </c>
      <c r="D29" s="12">
        <v>45</v>
      </c>
      <c r="E29" s="13"/>
      <c r="F29" s="13">
        <f t="shared" si="6"/>
        <v>0</v>
      </c>
      <c r="G29" s="13"/>
      <c r="H29" s="13">
        <f t="shared" si="7"/>
        <v>0</v>
      </c>
      <c r="I29" s="13">
        <f t="shared" si="8"/>
        <v>0</v>
      </c>
    </row>
    <row r="30" spans="1:9" s="3" customFormat="1" ht="30" x14ac:dyDescent="0.25">
      <c r="A30" s="7" t="s">
        <v>53</v>
      </c>
      <c r="B30" s="7" t="s">
        <v>84</v>
      </c>
      <c r="C30" s="7" t="s">
        <v>3</v>
      </c>
      <c r="D30" s="12">
        <v>60</v>
      </c>
      <c r="E30" s="13"/>
      <c r="F30" s="13">
        <f t="shared" si="6"/>
        <v>0</v>
      </c>
      <c r="G30" s="13"/>
      <c r="H30" s="13">
        <f t="shared" si="7"/>
        <v>0</v>
      </c>
      <c r="I30" s="13">
        <f t="shared" si="8"/>
        <v>0</v>
      </c>
    </row>
    <row r="31" spans="1:9" s="3" customFormat="1" ht="45" x14ac:dyDescent="0.25">
      <c r="A31" s="7" t="s">
        <v>54</v>
      </c>
      <c r="B31" s="7" t="s">
        <v>85</v>
      </c>
      <c r="C31" s="7" t="s">
        <v>48</v>
      </c>
      <c r="D31" s="12">
        <v>15</v>
      </c>
      <c r="E31" s="13"/>
      <c r="F31" s="13">
        <f t="shared" si="6"/>
        <v>0</v>
      </c>
      <c r="G31" s="13"/>
      <c r="H31" s="13">
        <f t="shared" si="7"/>
        <v>0</v>
      </c>
      <c r="I31" s="13">
        <f t="shared" si="8"/>
        <v>0</v>
      </c>
    </row>
    <row r="32" spans="1:9" s="3" customFormat="1" ht="30" x14ac:dyDescent="0.25">
      <c r="A32" s="7" t="s">
        <v>55</v>
      </c>
      <c r="B32" s="7" t="s">
        <v>86</v>
      </c>
      <c r="C32" s="7" t="s">
        <v>4</v>
      </c>
      <c r="D32" s="12">
        <v>15</v>
      </c>
      <c r="E32" s="13"/>
      <c r="F32" s="13">
        <f t="shared" si="6"/>
        <v>0</v>
      </c>
      <c r="G32" s="13"/>
      <c r="H32" s="13">
        <f t="shared" si="7"/>
        <v>0</v>
      </c>
      <c r="I32" s="13">
        <f t="shared" si="8"/>
        <v>0</v>
      </c>
    </row>
    <row r="33" spans="1:9" s="3" customFormat="1" x14ac:dyDescent="0.25">
      <c r="A33" s="4" t="s">
        <v>56</v>
      </c>
      <c r="B33" s="4" t="s">
        <v>87</v>
      </c>
      <c r="C33" s="4" t="s">
        <v>1</v>
      </c>
      <c r="D33" s="11">
        <v>0</v>
      </c>
      <c r="E33" s="5"/>
      <c r="F33" s="5">
        <f>SUM(F34:F37)</f>
        <v>0</v>
      </c>
      <c r="G33" s="5"/>
      <c r="H33" s="5">
        <f>SUM(H34:H37)</f>
        <v>0</v>
      </c>
      <c r="I33" s="5">
        <f>SUM(I34:I37)</f>
        <v>0</v>
      </c>
    </row>
    <row r="34" spans="1:9" s="3" customFormat="1" x14ac:dyDescent="0.25">
      <c r="A34" s="7" t="s">
        <v>57</v>
      </c>
      <c r="B34" s="7" t="s">
        <v>43</v>
      </c>
      <c r="C34" s="7" t="s">
        <v>46</v>
      </c>
      <c r="D34" s="12">
        <v>28</v>
      </c>
      <c r="E34" s="13"/>
      <c r="F34" s="13">
        <f t="shared" si="6"/>
        <v>0</v>
      </c>
      <c r="G34" s="13"/>
      <c r="H34" s="13">
        <f t="shared" si="7"/>
        <v>0</v>
      </c>
      <c r="I34" s="13">
        <f t="shared" si="8"/>
        <v>0</v>
      </c>
    </row>
    <row r="35" spans="1:9" s="3" customFormat="1" ht="45" x14ac:dyDescent="0.25">
      <c r="A35" s="7" t="s">
        <v>58</v>
      </c>
      <c r="B35" s="7" t="s">
        <v>88</v>
      </c>
      <c r="C35" s="7" t="s">
        <v>3</v>
      </c>
      <c r="D35" s="12">
        <v>450</v>
      </c>
      <c r="E35" s="13"/>
      <c r="F35" s="13">
        <f t="shared" si="6"/>
        <v>0</v>
      </c>
      <c r="G35" s="13"/>
      <c r="H35" s="13">
        <f t="shared" si="7"/>
        <v>0</v>
      </c>
      <c r="I35" s="13">
        <f t="shared" si="8"/>
        <v>0</v>
      </c>
    </row>
    <row r="36" spans="1:9" s="3" customFormat="1" ht="30" x14ac:dyDescent="0.25">
      <c r="A36" s="7" t="s">
        <v>59</v>
      </c>
      <c r="B36" s="7" t="s">
        <v>89</v>
      </c>
      <c r="C36" s="7" t="s">
        <v>48</v>
      </c>
      <c r="D36" s="12">
        <v>3</v>
      </c>
      <c r="E36" s="13"/>
      <c r="F36" s="13">
        <f t="shared" si="6"/>
        <v>0</v>
      </c>
      <c r="G36" s="13"/>
      <c r="H36" s="13">
        <f t="shared" si="7"/>
        <v>0</v>
      </c>
      <c r="I36" s="13">
        <f t="shared" si="8"/>
        <v>0</v>
      </c>
    </row>
    <row r="37" spans="1:9" s="3" customFormat="1" ht="45" x14ac:dyDescent="0.25">
      <c r="A37" s="7" t="s">
        <v>60</v>
      </c>
      <c r="B37" s="7" t="s">
        <v>90</v>
      </c>
      <c r="C37" s="7" t="s">
        <v>3</v>
      </c>
      <c r="D37" s="12">
        <v>150</v>
      </c>
      <c r="E37" s="13"/>
      <c r="F37" s="13">
        <f t="shared" si="6"/>
        <v>0</v>
      </c>
      <c r="G37" s="13"/>
      <c r="H37" s="13">
        <f t="shared" si="7"/>
        <v>0</v>
      </c>
      <c r="I37" s="13">
        <f t="shared" si="8"/>
        <v>0</v>
      </c>
    </row>
    <row r="38" spans="1:9" s="3" customFormat="1" x14ac:dyDescent="0.25">
      <c r="A38" s="4" t="s">
        <v>61</v>
      </c>
      <c r="B38" s="4" t="s">
        <v>91</v>
      </c>
      <c r="C38" s="4" t="s">
        <v>1</v>
      </c>
      <c r="D38" s="11">
        <v>0</v>
      </c>
      <c r="E38" s="5"/>
      <c r="F38" s="5">
        <f>SUM(F39:F43)</f>
        <v>0</v>
      </c>
      <c r="G38" s="5"/>
      <c r="H38" s="5">
        <f>SUM(H39:H43)</f>
        <v>0</v>
      </c>
      <c r="I38" s="5">
        <f>SUM(I39:I43)</f>
        <v>0</v>
      </c>
    </row>
    <row r="39" spans="1:9" s="3" customFormat="1" ht="30" x14ac:dyDescent="0.25">
      <c r="A39" s="7" t="s">
        <v>62</v>
      </c>
      <c r="B39" s="7" t="s">
        <v>92</v>
      </c>
      <c r="C39" s="7" t="s">
        <v>93</v>
      </c>
      <c r="D39" s="12">
        <v>25</v>
      </c>
      <c r="E39" s="13"/>
      <c r="F39" s="13">
        <f t="shared" si="6"/>
        <v>0</v>
      </c>
      <c r="G39" s="13"/>
      <c r="H39" s="13">
        <f t="shared" si="7"/>
        <v>0</v>
      </c>
      <c r="I39" s="13">
        <f t="shared" si="8"/>
        <v>0</v>
      </c>
    </row>
    <row r="40" spans="1:9" s="3" customFormat="1" x14ac:dyDescent="0.25">
      <c r="A40" s="7" t="s">
        <v>63</v>
      </c>
      <c r="B40" s="7" t="s">
        <v>94</v>
      </c>
      <c r="C40" s="7" t="s">
        <v>47</v>
      </c>
      <c r="D40" s="12">
        <v>10</v>
      </c>
      <c r="E40" s="13"/>
      <c r="F40" s="13">
        <f t="shared" si="6"/>
        <v>0</v>
      </c>
      <c r="G40" s="13"/>
      <c r="H40" s="13">
        <f t="shared" si="7"/>
        <v>0</v>
      </c>
      <c r="I40" s="13">
        <f t="shared" si="8"/>
        <v>0</v>
      </c>
    </row>
    <row r="41" spans="1:9" s="14" customFormat="1" ht="30" x14ac:dyDescent="0.25">
      <c r="A41" s="7" t="s">
        <v>64</v>
      </c>
      <c r="B41" s="7" t="s">
        <v>39</v>
      </c>
      <c r="C41" s="7" t="s">
        <v>4</v>
      </c>
      <c r="D41" s="12">
        <v>5</v>
      </c>
      <c r="E41" s="13"/>
      <c r="F41" s="13">
        <f t="shared" si="6"/>
        <v>0</v>
      </c>
      <c r="G41" s="13"/>
      <c r="H41" s="13">
        <f t="shared" si="7"/>
        <v>0</v>
      </c>
      <c r="I41" s="13">
        <f t="shared" si="8"/>
        <v>0</v>
      </c>
    </row>
    <row r="42" spans="1:9" s="3" customFormat="1" ht="45" x14ac:dyDescent="0.25">
      <c r="A42" s="7" t="s">
        <v>65</v>
      </c>
      <c r="B42" s="7" t="s">
        <v>72</v>
      </c>
      <c r="C42" s="7" t="s">
        <v>4</v>
      </c>
      <c r="D42" s="12">
        <v>5</v>
      </c>
      <c r="E42" s="13"/>
      <c r="F42" s="13">
        <f t="shared" si="6"/>
        <v>0</v>
      </c>
      <c r="G42" s="13"/>
      <c r="H42" s="13">
        <f t="shared" si="7"/>
        <v>0</v>
      </c>
      <c r="I42" s="13">
        <f t="shared" si="8"/>
        <v>0</v>
      </c>
    </row>
    <row r="43" spans="1:9" s="3" customFormat="1" ht="30" x14ac:dyDescent="0.25">
      <c r="A43" s="7" t="s">
        <v>66</v>
      </c>
      <c r="B43" s="7" t="s">
        <v>95</v>
      </c>
      <c r="C43" s="7" t="s">
        <v>44</v>
      </c>
      <c r="D43" s="12">
        <v>0.5</v>
      </c>
      <c r="E43" s="13"/>
      <c r="F43" s="13">
        <f t="shared" si="6"/>
        <v>0</v>
      </c>
      <c r="G43" s="13"/>
      <c r="H43" s="13">
        <f t="shared" si="7"/>
        <v>0</v>
      </c>
      <c r="I43" s="13">
        <f t="shared" si="8"/>
        <v>0</v>
      </c>
    </row>
    <row r="44" spans="1:9" s="3" customFormat="1" x14ac:dyDescent="0.25">
      <c r="D44" s="11" t="s">
        <v>16</v>
      </c>
      <c r="E44" s="5"/>
      <c r="F44" s="5">
        <f>SUM(F9,F12,F17,F19,F27,F33,F38)</f>
        <v>0</v>
      </c>
      <c r="G44" s="5"/>
      <c r="H44" s="5">
        <f t="shared" ref="H44:I44" si="9">SUM(H9,H12,H17,H19,H27,H33,H38)</f>
        <v>0</v>
      </c>
      <c r="I44" s="5">
        <f t="shared" si="9"/>
        <v>0</v>
      </c>
    </row>
    <row r="47" spans="1:9" x14ac:dyDescent="0.25">
      <c r="B47" s="6" t="s">
        <v>19</v>
      </c>
    </row>
    <row r="52" spans="2:2" x14ac:dyDescent="0.25">
      <c r="B52" s="6" t="s">
        <v>17</v>
      </c>
    </row>
    <row r="53" spans="2:2" x14ac:dyDescent="0.25">
      <c r="B53" s="2" t="s">
        <v>18</v>
      </c>
    </row>
  </sheetData>
  <mergeCells count="1">
    <mergeCell ref="A6:D6"/>
  </mergeCells>
  <pageMargins left="0.511811024" right="0.511811024" top="0.78740157499999996" bottom="0.78740157499999996" header="0.31496062000000002" footer="0.3149606200000000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Licita-Luciane</cp:lastModifiedBy>
  <cp:lastPrinted>2020-03-04T16:19:16Z</cp:lastPrinted>
  <dcterms:created xsi:type="dcterms:W3CDTF">2019-11-11T12:20:28Z</dcterms:created>
  <dcterms:modified xsi:type="dcterms:W3CDTF">2021-06-29T17:19:30Z</dcterms:modified>
</cp:coreProperties>
</file>