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ngenharia\2021\Asfalto Barrinha\Licitação\"/>
    </mc:Choice>
  </mc:AlternateContent>
  <bookViews>
    <workbookView xWindow="0" yWindow="0" windowWidth="28800" windowHeight="12300"/>
  </bookViews>
  <sheets>
    <sheet name="Planilha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20" i="1"/>
  <c r="H21" i="1"/>
  <c r="J21" i="1"/>
  <c r="J19" i="1"/>
  <c r="H19" i="1"/>
  <c r="J11" i="1"/>
  <c r="J12" i="1"/>
  <c r="J13" i="1"/>
  <c r="J14" i="1"/>
  <c r="J15" i="1"/>
  <c r="J16" i="1"/>
  <c r="H11" i="1"/>
  <c r="K11" i="1" s="1"/>
  <c r="H12" i="1"/>
  <c r="H13" i="1"/>
  <c r="K13" i="1" s="1"/>
  <c r="H14" i="1"/>
  <c r="H15" i="1"/>
  <c r="H16" i="1"/>
  <c r="J10" i="1"/>
  <c r="H10" i="1"/>
  <c r="K21" i="1" l="1"/>
  <c r="K20" i="1"/>
  <c r="K18" i="1" s="1"/>
  <c r="K16" i="1"/>
  <c r="K15" i="1"/>
  <c r="K14" i="1"/>
  <c r="J9" i="1"/>
  <c r="K12" i="1"/>
  <c r="K10" i="1"/>
  <c r="H9" i="1"/>
  <c r="K19" i="1"/>
  <c r="J18" i="1"/>
  <c r="H18" i="1"/>
  <c r="H27" i="1"/>
  <c r="J27" i="1"/>
  <c r="H28" i="1"/>
  <c r="J28" i="1"/>
  <c r="H29" i="1"/>
  <c r="J29" i="1"/>
  <c r="K9" i="1" l="1"/>
  <c r="K28" i="1"/>
  <c r="J26" i="1"/>
  <c r="K29" i="1"/>
  <c r="K27" i="1"/>
  <c r="K26" i="1" l="1"/>
  <c r="H26" i="1"/>
  <c r="H24" i="1"/>
  <c r="H23" i="1" s="1"/>
  <c r="J24" i="1"/>
  <c r="J23" i="1" s="1"/>
  <c r="J31" i="1" s="1"/>
  <c r="H31" i="1" l="1"/>
  <c r="K24" i="1"/>
  <c r="K23" i="1" s="1"/>
  <c r="K31" i="1" s="1"/>
</calcChain>
</file>

<file path=xl/sharedStrings.xml><?xml version="1.0" encoding="utf-8"?>
<sst xmlns="http://schemas.openxmlformats.org/spreadsheetml/2006/main" count="80" uniqueCount="57">
  <si>
    <t>-</t>
  </si>
  <si>
    <t>QUANTIDADE</t>
  </si>
  <si>
    <t>UND.</t>
  </si>
  <si>
    <t>Valor Unitário Material</t>
  </si>
  <si>
    <t>Valor total Material</t>
  </si>
  <si>
    <t>Valor Unitário Mão-de-obra</t>
  </si>
  <si>
    <t>Valor total Mão-de-obra</t>
  </si>
  <si>
    <t>Valor Total</t>
  </si>
  <si>
    <t>Razão Social:</t>
  </si>
  <si>
    <t>CNPJ:</t>
  </si>
  <si>
    <t>Endereço:</t>
  </si>
  <si>
    <t>Data:</t>
  </si>
  <si>
    <t>TOTAL</t>
  </si>
  <si>
    <t>Nome e assinatura do responsável Técnico pelo orçamento</t>
  </si>
  <si>
    <t>Nº do CREA/CAU</t>
  </si>
  <si>
    <t>Nome, RG e assinatura do responsável legal da empresa</t>
  </si>
  <si>
    <t>Placa sinalização c/ película refletiva</t>
  </si>
  <si>
    <t>Suporte de madeira 3"x3" p/ placa sinalização, h=3,00m</t>
  </si>
  <si>
    <t>PAVIMENTAÇÃO</t>
  </si>
  <si>
    <t xml:space="preserve">     </t>
  </si>
  <si>
    <t>m</t>
  </si>
  <si>
    <t>PAVIMENTAÇÃO ASFÁLTICA SOBRE PEDRAS IRREGULARES - LINHA BARRINHA</t>
  </si>
  <si>
    <t>1.1</t>
  </si>
  <si>
    <t>DER</t>
  </si>
  <si>
    <t>Brita graduada 100% PI</t>
  </si>
  <si>
    <t>m3</t>
  </si>
  <si>
    <t>1.2</t>
  </si>
  <si>
    <t>C.B.U.Q. excl. fornec. do CAP (até 10.000 t)</t>
  </si>
  <si>
    <t>ton</t>
  </si>
  <si>
    <t>1.3</t>
  </si>
  <si>
    <t>Demolição mecânica de pavimento</t>
  </si>
  <si>
    <t>1.4</t>
  </si>
  <si>
    <t>Imprimação impermeab. exclusive fornec. da emulsão</t>
  </si>
  <si>
    <t>m2</t>
  </si>
  <si>
    <t>1.5</t>
  </si>
  <si>
    <t>Limpeza de pavimento com jato de ar e água</t>
  </si>
  <si>
    <t>1.6</t>
  </si>
  <si>
    <t>Macadame seco britado preenchido c/brita graduada</t>
  </si>
  <si>
    <t>1.7</t>
  </si>
  <si>
    <t>Pintura de ligação exclusive fornec. da emulsão</t>
  </si>
  <si>
    <t>LIGANTES</t>
  </si>
  <si>
    <t>2.1</t>
  </si>
  <si>
    <t>Fornecimento de CAP-50/70</t>
  </si>
  <si>
    <t>2.2</t>
  </si>
  <si>
    <t>Fornecimento de emulsão asfáltica EAI p/imprimação</t>
  </si>
  <si>
    <t>2.3</t>
  </si>
  <si>
    <t>Fornecimento de emulsão asfáltica RR-1C</t>
  </si>
  <si>
    <t>DRENAGEM</t>
  </si>
  <si>
    <t>3.1</t>
  </si>
  <si>
    <t>Desconfinamento lateral de bordo do pavimento c/ motoniveladora - terreno</t>
  </si>
  <si>
    <t>SINALIZAÇÃO DE TRÂNSITO</t>
  </si>
  <si>
    <t>4.1</t>
  </si>
  <si>
    <t>Faixa de sinalização horizontal c/tinta resina acrílica base solvente</t>
  </si>
  <si>
    <t>4.2</t>
  </si>
  <si>
    <t>4.3</t>
  </si>
  <si>
    <t>un</t>
  </si>
  <si>
    <t>PAVIMENTAÇÃO ASFÁLTICA SOBRE PEDRAS IRREGULARES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</si>
</sst>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Helvetic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44" fontId="2" fillId="0" borderId="1" xfId="2" applyFont="1" applyBorder="1" applyAlignment="1">
      <alignment wrapText="1"/>
    </xf>
    <xf numFmtId="0" fontId="0" fillId="0" borderId="2" xfId="0" applyBorder="1" applyAlignment="1">
      <alignment horizontal="center" wrapText="1"/>
    </xf>
    <xf numFmtId="43" fontId="0" fillId="0" borderId="0" xfId="1" applyFont="1" applyAlignment="1">
      <alignment wrapText="1"/>
    </xf>
    <xf numFmtId="44" fontId="0" fillId="0" borderId="0" xfId="2" applyFont="1" applyAlignment="1">
      <alignment wrapText="1"/>
    </xf>
    <xf numFmtId="0" fontId="2" fillId="0" borderId="1" xfId="0" applyFont="1" applyBorder="1" applyAlignment="1">
      <alignment horizontal="center" wrapText="1"/>
    </xf>
    <xf numFmtId="43" fontId="2" fillId="0" borderId="1" xfId="1" applyFont="1" applyBorder="1" applyAlignment="1">
      <alignment wrapText="1"/>
    </xf>
    <xf numFmtId="44" fontId="1" fillId="0" borderId="1" xfId="2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top" wrapText="1"/>
    </xf>
    <xf numFmtId="4" fontId="0" fillId="0" borderId="1" xfId="0" applyNumberFormat="1" applyFill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5" fillId="0" borderId="0" xfId="0" applyFont="1" applyFill="1"/>
    <xf numFmtId="0" fontId="0" fillId="0" borderId="0" xfId="1" applyNumberFormat="1" applyFont="1" applyAlignment="1">
      <alignment wrapText="1"/>
    </xf>
    <xf numFmtId="0" fontId="2" fillId="0" borderId="1" xfId="1" applyNumberFormat="1" applyFont="1" applyBorder="1" applyAlignment="1">
      <alignment horizontal="center" wrapText="1"/>
    </xf>
    <xf numFmtId="0" fontId="2" fillId="0" borderId="1" xfId="1" applyNumberFormat="1" applyFont="1" applyBorder="1" applyAlignment="1">
      <alignment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0" fillId="0" borderId="1" xfId="1" applyNumberFormat="1" applyFont="1" applyFill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horizontal="left" vertical="top" wrapText="1"/>
    </xf>
    <xf numFmtId="0" fontId="2" fillId="0" borderId="0" xfId="1" applyNumberFormat="1" applyFont="1" applyAlignment="1">
      <alignment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topLeftCell="A16" zoomScale="120" zoomScaleNormal="120" zoomScaleSheetLayoutView="120" workbookViewId="0">
      <selection activeCell="N22" sqref="N22"/>
    </sheetView>
  </sheetViews>
  <sheetFormatPr defaultRowHeight="15" x14ac:dyDescent="0.25"/>
  <cols>
    <col min="1" max="1" width="6.7109375" style="1" bestFit="1" customWidth="1"/>
    <col min="2" max="2" width="7.5703125" style="26" bestFit="1" customWidth="1"/>
    <col min="3" max="3" width="6.7109375" style="1" customWidth="1"/>
    <col min="4" max="4" width="57.7109375" style="1" bestFit="1" customWidth="1"/>
    <col min="5" max="5" width="5.85546875" style="1" bestFit="1" customWidth="1"/>
    <col min="6" max="6" width="13.140625" style="7" bestFit="1" customWidth="1"/>
    <col min="7" max="7" width="8.5703125" style="8" bestFit="1" customWidth="1"/>
    <col min="8" max="8" width="13.42578125" style="8" bestFit="1" customWidth="1"/>
    <col min="9" max="9" width="8.7109375" style="8" bestFit="1" customWidth="1"/>
    <col min="10" max="10" width="13.42578125" style="8" bestFit="1" customWidth="1"/>
    <col min="11" max="11" width="14.7109375" style="8" bestFit="1" customWidth="1"/>
    <col min="12" max="16384" width="9.140625" style="1"/>
  </cols>
  <sheetData>
    <row r="1" spans="1:11" x14ac:dyDescent="0.25">
      <c r="D1" s="4" t="s">
        <v>8</v>
      </c>
    </row>
    <row r="2" spans="1:11" x14ac:dyDescent="0.25">
      <c r="D2" s="4" t="s">
        <v>9</v>
      </c>
    </row>
    <row r="3" spans="1:11" x14ac:dyDescent="0.25">
      <c r="D3" s="4" t="s">
        <v>10</v>
      </c>
    </row>
    <row r="4" spans="1:11" x14ac:dyDescent="0.25">
      <c r="D4" s="4" t="s">
        <v>11</v>
      </c>
    </row>
    <row r="6" spans="1:11" x14ac:dyDescent="0.25">
      <c r="A6" s="14" t="s">
        <v>21</v>
      </c>
      <c r="B6" s="14"/>
      <c r="C6" s="14"/>
      <c r="D6" s="14"/>
      <c r="E6" s="14"/>
      <c r="F6" s="14"/>
    </row>
    <row r="7" spans="1:11" s="3" customFormat="1" ht="60" x14ac:dyDescent="0.25">
      <c r="A7" s="9"/>
      <c r="B7" s="27"/>
      <c r="C7" s="13"/>
      <c r="D7" s="9"/>
      <c r="E7" s="4" t="s">
        <v>2</v>
      </c>
      <c r="F7" s="10" t="s">
        <v>1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</row>
    <row r="8" spans="1:11" s="3" customFormat="1" ht="15" customHeight="1" x14ac:dyDescent="0.25">
      <c r="A8" s="4"/>
      <c r="B8" s="28"/>
      <c r="C8" s="4"/>
      <c r="D8" s="4" t="s">
        <v>56</v>
      </c>
      <c r="E8" s="4" t="s">
        <v>0</v>
      </c>
      <c r="F8" s="10">
        <v>0</v>
      </c>
      <c r="G8" s="5"/>
      <c r="H8" s="5"/>
      <c r="I8" s="5"/>
      <c r="J8" s="5"/>
      <c r="K8" s="5"/>
    </row>
    <row r="9" spans="1:11" s="3" customFormat="1" x14ac:dyDescent="0.25">
      <c r="A9" s="15">
        <v>1</v>
      </c>
      <c r="B9" s="29"/>
      <c r="C9" s="15"/>
      <c r="D9" s="15" t="s">
        <v>18</v>
      </c>
      <c r="E9" s="16" t="s">
        <v>19</v>
      </c>
      <c r="F9" s="17"/>
      <c r="G9" s="5"/>
      <c r="H9" s="5">
        <f>SUM(H10:H16)</f>
        <v>0</v>
      </c>
      <c r="I9" s="5"/>
      <c r="J9" s="5">
        <f>SUM(J10:J16)</f>
        <v>0</v>
      </c>
      <c r="K9" s="5">
        <f>SUM(K10:K16)</f>
        <v>0</v>
      </c>
    </row>
    <row r="10" spans="1:11" s="3" customFormat="1" x14ac:dyDescent="0.25">
      <c r="A10" s="18" t="s">
        <v>22</v>
      </c>
      <c r="B10" s="30">
        <v>531000</v>
      </c>
      <c r="C10" s="18" t="s">
        <v>23</v>
      </c>
      <c r="D10" s="19" t="s">
        <v>24</v>
      </c>
      <c r="E10" s="20" t="s">
        <v>25</v>
      </c>
      <c r="F10" s="21">
        <v>4596</v>
      </c>
      <c r="G10" s="11"/>
      <c r="H10" s="11">
        <f t="shared" ref="H10:H16" si="0">ROUND((F10*G10),2)</f>
        <v>0</v>
      </c>
      <c r="I10" s="11"/>
      <c r="J10" s="11">
        <f t="shared" ref="J10:J16" si="1">ROUND((F10*I10),2)</f>
        <v>0</v>
      </c>
      <c r="K10" s="11">
        <f t="shared" ref="K10:K16" si="2">H10+J10</f>
        <v>0</v>
      </c>
    </row>
    <row r="11" spans="1:11" s="3" customFormat="1" x14ac:dyDescent="0.25">
      <c r="A11" s="18" t="s">
        <v>26</v>
      </c>
      <c r="B11" s="30">
        <v>570000</v>
      </c>
      <c r="C11" s="18" t="s">
        <v>23</v>
      </c>
      <c r="D11" s="22" t="s">
        <v>27</v>
      </c>
      <c r="E11" s="23" t="s">
        <v>28</v>
      </c>
      <c r="F11" s="21">
        <v>3380</v>
      </c>
      <c r="G11" s="11"/>
      <c r="H11" s="11">
        <f t="shared" si="0"/>
        <v>0</v>
      </c>
      <c r="I11" s="11"/>
      <c r="J11" s="11">
        <f t="shared" si="1"/>
        <v>0</v>
      </c>
      <c r="K11" s="11">
        <f t="shared" si="2"/>
        <v>0</v>
      </c>
    </row>
    <row r="12" spans="1:11" s="3" customFormat="1" x14ac:dyDescent="0.25">
      <c r="A12" s="18" t="s">
        <v>29</v>
      </c>
      <c r="B12" s="30">
        <v>512050</v>
      </c>
      <c r="C12" s="24" t="s">
        <v>23</v>
      </c>
      <c r="D12" s="19" t="s">
        <v>30</v>
      </c>
      <c r="E12" s="23" t="s">
        <v>25</v>
      </c>
      <c r="F12" s="21">
        <v>3902.7</v>
      </c>
      <c r="G12" s="11"/>
      <c r="H12" s="11">
        <f t="shared" si="0"/>
        <v>0</v>
      </c>
      <c r="I12" s="11"/>
      <c r="J12" s="11">
        <f t="shared" si="1"/>
        <v>0</v>
      </c>
      <c r="K12" s="11">
        <f t="shared" si="2"/>
        <v>0</v>
      </c>
    </row>
    <row r="13" spans="1:11" s="3" customFormat="1" x14ac:dyDescent="0.25">
      <c r="A13" s="18" t="s">
        <v>31</v>
      </c>
      <c r="B13" s="31">
        <v>560100</v>
      </c>
      <c r="C13" s="18" t="s">
        <v>23</v>
      </c>
      <c r="D13" s="19" t="s">
        <v>32</v>
      </c>
      <c r="E13" s="20" t="s">
        <v>33</v>
      </c>
      <c r="F13" s="21">
        <v>31540</v>
      </c>
      <c r="G13" s="11"/>
      <c r="H13" s="11">
        <f t="shared" si="0"/>
        <v>0</v>
      </c>
      <c r="I13" s="11"/>
      <c r="J13" s="11">
        <f t="shared" si="1"/>
        <v>0</v>
      </c>
      <c r="K13" s="11">
        <f t="shared" si="2"/>
        <v>0</v>
      </c>
    </row>
    <row r="14" spans="1:11" s="3" customFormat="1" x14ac:dyDescent="0.25">
      <c r="A14" s="18" t="s">
        <v>34</v>
      </c>
      <c r="B14" s="30">
        <v>595580</v>
      </c>
      <c r="C14" s="24" t="s">
        <v>23</v>
      </c>
      <c r="D14" s="18" t="s">
        <v>35</v>
      </c>
      <c r="E14" s="23" t="s">
        <v>33</v>
      </c>
      <c r="F14" s="21">
        <v>10000</v>
      </c>
      <c r="G14" s="11"/>
      <c r="H14" s="11">
        <f t="shared" si="0"/>
        <v>0</v>
      </c>
      <c r="I14" s="11"/>
      <c r="J14" s="11">
        <f t="shared" si="1"/>
        <v>0</v>
      </c>
      <c r="K14" s="11">
        <f t="shared" si="2"/>
        <v>0</v>
      </c>
    </row>
    <row r="15" spans="1:11" s="3" customFormat="1" x14ac:dyDescent="0.25">
      <c r="A15" s="18" t="s">
        <v>36</v>
      </c>
      <c r="B15" s="30">
        <v>531300</v>
      </c>
      <c r="C15" s="24" t="s">
        <v>23</v>
      </c>
      <c r="D15" s="19" t="s">
        <v>37</v>
      </c>
      <c r="E15" s="20" t="s">
        <v>25</v>
      </c>
      <c r="F15" s="21">
        <v>3902.7</v>
      </c>
      <c r="G15" s="11"/>
      <c r="H15" s="11">
        <f t="shared" si="0"/>
        <v>0</v>
      </c>
      <c r="I15" s="11"/>
      <c r="J15" s="11">
        <f t="shared" si="1"/>
        <v>0</v>
      </c>
      <c r="K15" s="11">
        <f t="shared" si="2"/>
        <v>0</v>
      </c>
    </row>
    <row r="16" spans="1:11" s="3" customFormat="1" x14ac:dyDescent="0.25">
      <c r="A16" s="18" t="s">
        <v>38</v>
      </c>
      <c r="B16" s="30">
        <v>561100</v>
      </c>
      <c r="C16" s="24" t="s">
        <v>23</v>
      </c>
      <c r="D16" s="19" t="s">
        <v>39</v>
      </c>
      <c r="E16" s="20" t="s">
        <v>33</v>
      </c>
      <c r="F16" s="21">
        <v>27040</v>
      </c>
      <c r="G16" s="11"/>
      <c r="H16" s="11">
        <f t="shared" si="0"/>
        <v>0</v>
      </c>
      <c r="I16" s="11"/>
      <c r="J16" s="11">
        <f t="shared" si="1"/>
        <v>0</v>
      </c>
      <c r="K16" s="11">
        <f t="shared" si="2"/>
        <v>0</v>
      </c>
    </row>
    <row r="17" spans="1:11" s="3" customFormat="1" x14ac:dyDescent="0.25">
      <c r="A17" s="18"/>
      <c r="B17" s="30"/>
      <c r="C17" s="24"/>
      <c r="D17" s="19"/>
      <c r="E17" s="20"/>
      <c r="F17" s="21"/>
      <c r="G17" s="5"/>
      <c r="H17" s="5"/>
      <c r="I17" s="5"/>
      <c r="J17" s="5"/>
      <c r="K17" s="5"/>
    </row>
    <row r="18" spans="1:11" s="3" customFormat="1" x14ac:dyDescent="0.25">
      <c r="A18" s="15">
        <v>2</v>
      </c>
      <c r="B18" s="29"/>
      <c r="C18" s="15"/>
      <c r="D18" s="15" t="s">
        <v>40</v>
      </c>
      <c r="E18" s="16"/>
      <c r="F18" s="17"/>
      <c r="G18" s="5"/>
      <c r="H18" s="5">
        <f>SUM(H19:H21)</f>
        <v>0</v>
      </c>
      <c r="I18" s="5"/>
      <c r="J18" s="5">
        <f>SUM(J19:J21)</f>
        <v>0</v>
      </c>
      <c r="K18" s="5">
        <f>SUM(K19:K21)</f>
        <v>0</v>
      </c>
    </row>
    <row r="19" spans="1:11" s="3" customFormat="1" x14ac:dyDescent="0.25">
      <c r="A19" s="18" t="s">
        <v>41</v>
      </c>
      <c r="B19" s="30">
        <v>589000</v>
      </c>
      <c r="C19" s="24" t="s">
        <v>23</v>
      </c>
      <c r="D19" s="19" t="s">
        <v>42</v>
      </c>
      <c r="E19" s="20" t="s">
        <v>28</v>
      </c>
      <c r="F19" s="21">
        <v>192.66</v>
      </c>
      <c r="G19" s="11"/>
      <c r="H19" s="11">
        <f>ROUND((F19*G19),2)</f>
        <v>0</v>
      </c>
      <c r="I19" s="11"/>
      <c r="J19" s="11">
        <f>ROUND((F19*I19),2)</f>
        <v>0</v>
      </c>
      <c r="K19" s="11">
        <f t="shared" ref="K19:K21" si="3">H19+J19</f>
        <v>0</v>
      </c>
    </row>
    <row r="20" spans="1:11" s="3" customFormat="1" x14ac:dyDescent="0.25">
      <c r="A20" s="18" t="s">
        <v>43</v>
      </c>
      <c r="B20" s="31">
        <v>589190</v>
      </c>
      <c r="C20" s="24" t="s">
        <v>23</v>
      </c>
      <c r="D20" s="19" t="s">
        <v>44</v>
      </c>
      <c r="E20" s="23" t="s">
        <v>28</v>
      </c>
      <c r="F20" s="21">
        <v>37.85</v>
      </c>
      <c r="G20" s="11"/>
      <c r="H20" s="11">
        <f t="shared" ref="H20:H21" si="4">ROUND((F20*G20),2)</f>
        <v>0</v>
      </c>
      <c r="I20" s="11"/>
      <c r="J20" s="11">
        <f t="shared" ref="J20:J21" si="5">ROUND((F20*I20),2)</f>
        <v>0</v>
      </c>
      <c r="K20" s="11">
        <f t="shared" ref="K20:K21" si="6">H20+J20</f>
        <v>0</v>
      </c>
    </row>
    <row r="21" spans="1:11" s="3" customFormat="1" x14ac:dyDescent="0.25">
      <c r="A21" s="18" t="s">
        <v>45</v>
      </c>
      <c r="B21" s="30">
        <v>589420</v>
      </c>
      <c r="C21" s="18" t="s">
        <v>23</v>
      </c>
      <c r="D21" s="19" t="s">
        <v>46</v>
      </c>
      <c r="E21" s="23" t="s">
        <v>28</v>
      </c>
      <c r="F21" s="21">
        <v>13.52</v>
      </c>
      <c r="G21" s="11"/>
      <c r="H21" s="11">
        <f t="shared" si="4"/>
        <v>0</v>
      </c>
      <c r="I21" s="11"/>
      <c r="J21" s="11">
        <f t="shared" si="5"/>
        <v>0</v>
      </c>
      <c r="K21" s="11">
        <f t="shared" si="6"/>
        <v>0</v>
      </c>
    </row>
    <row r="22" spans="1:11" s="3" customFormat="1" x14ac:dyDescent="0.25">
      <c r="A22" s="24"/>
      <c r="B22" s="30"/>
      <c r="C22" s="24"/>
      <c r="D22" s="18"/>
      <c r="E22" s="23"/>
      <c r="F22" s="21"/>
      <c r="G22" s="5"/>
    </row>
    <row r="23" spans="1:11" s="3" customFormat="1" x14ac:dyDescent="0.25">
      <c r="A23" s="15">
        <v>3</v>
      </c>
      <c r="B23" s="29"/>
      <c r="C23" s="15"/>
      <c r="D23" s="15" t="s">
        <v>47</v>
      </c>
      <c r="E23" s="16" t="s">
        <v>19</v>
      </c>
      <c r="F23" s="17"/>
      <c r="G23" s="5"/>
      <c r="H23" s="5">
        <f>SUM(H24:H25)</f>
        <v>0</v>
      </c>
      <c r="I23" s="5"/>
      <c r="J23" s="5">
        <f>SUM(J24:J25)</f>
        <v>0</v>
      </c>
      <c r="K23" s="5">
        <f>SUM(K24:K25)</f>
        <v>0</v>
      </c>
    </row>
    <row r="24" spans="1:11" s="3" customFormat="1" ht="25.5" x14ac:dyDescent="0.25">
      <c r="A24" s="24" t="s">
        <v>48</v>
      </c>
      <c r="B24" s="30">
        <v>601500</v>
      </c>
      <c r="C24" s="24" t="s">
        <v>23</v>
      </c>
      <c r="D24" s="18" t="s">
        <v>49</v>
      </c>
      <c r="E24" s="23" t="s">
        <v>20</v>
      </c>
      <c r="F24" s="21">
        <v>9000</v>
      </c>
      <c r="G24" s="11"/>
      <c r="H24" s="11">
        <f t="shared" ref="H24" si="7">ROUND((F24*G24),2)</f>
        <v>0</v>
      </c>
      <c r="I24" s="11"/>
      <c r="J24" s="11">
        <f t="shared" ref="J24" si="8">ROUND((F24*I24),2)</f>
        <v>0</v>
      </c>
      <c r="K24" s="11">
        <f t="shared" ref="K24" si="9">H24+J24</f>
        <v>0</v>
      </c>
    </row>
    <row r="25" spans="1:11" s="3" customFormat="1" x14ac:dyDescent="0.25">
      <c r="A25" s="18"/>
      <c r="B25" s="30"/>
      <c r="C25" s="18"/>
      <c r="D25" s="18"/>
      <c r="E25" s="20"/>
      <c r="F25" s="21"/>
      <c r="G25" s="11"/>
      <c r="H25" s="11"/>
      <c r="I25" s="11"/>
      <c r="J25" s="11"/>
      <c r="K25" s="11"/>
    </row>
    <row r="26" spans="1:11" s="3" customFormat="1" x14ac:dyDescent="0.25">
      <c r="A26" s="15">
        <v>4</v>
      </c>
      <c r="B26" s="29"/>
      <c r="C26" s="15"/>
      <c r="D26" s="15" t="s">
        <v>50</v>
      </c>
      <c r="E26" s="16"/>
      <c r="F26" s="17"/>
      <c r="G26" s="5"/>
      <c r="H26" s="5">
        <f>SUM(H27:H29)</f>
        <v>0</v>
      </c>
      <c r="I26" s="5"/>
      <c r="J26" s="5">
        <f>SUM(J27:J29)</f>
        <v>0</v>
      </c>
      <c r="K26" s="5">
        <f>SUM(K27:K29)</f>
        <v>0</v>
      </c>
    </row>
    <row r="27" spans="1:11" s="3" customFormat="1" x14ac:dyDescent="0.25">
      <c r="A27" s="18" t="s">
        <v>51</v>
      </c>
      <c r="B27" s="30">
        <v>822000</v>
      </c>
      <c r="C27" s="18" t="s">
        <v>23</v>
      </c>
      <c r="D27" s="25" t="s">
        <v>52</v>
      </c>
      <c r="E27" s="23" t="s">
        <v>33</v>
      </c>
      <c r="F27" s="21">
        <v>1620</v>
      </c>
      <c r="G27" s="11"/>
      <c r="H27" s="11">
        <f t="shared" ref="H27:H29" si="10">ROUND((F27*G27),2)</f>
        <v>0</v>
      </c>
      <c r="I27" s="11"/>
      <c r="J27" s="11">
        <f t="shared" ref="J27:J29" si="11">ROUND((F27*I27),2)</f>
        <v>0</v>
      </c>
      <c r="K27" s="11">
        <f t="shared" ref="K27:K29" si="12">H27+J27</f>
        <v>0</v>
      </c>
    </row>
    <row r="28" spans="1:11" s="3" customFormat="1" x14ac:dyDescent="0.25">
      <c r="A28" s="18" t="s">
        <v>53</v>
      </c>
      <c r="B28" s="30">
        <v>820000</v>
      </c>
      <c r="C28" s="18" t="s">
        <v>23</v>
      </c>
      <c r="D28" s="19" t="s">
        <v>16</v>
      </c>
      <c r="E28" s="23" t="s">
        <v>33</v>
      </c>
      <c r="F28" s="21">
        <v>25.16</v>
      </c>
      <c r="G28" s="11"/>
      <c r="H28" s="11">
        <f t="shared" si="10"/>
        <v>0</v>
      </c>
      <c r="I28" s="11"/>
      <c r="J28" s="11">
        <f t="shared" si="11"/>
        <v>0</v>
      </c>
      <c r="K28" s="11">
        <f t="shared" si="12"/>
        <v>0</v>
      </c>
    </row>
    <row r="29" spans="1:11" s="12" customFormat="1" x14ac:dyDescent="0.25">
      <c r="A29" s="18" t="s">
        <v>54</v>
      </c>
      <c r="B29" s="30">
        <v>821000</v>
      </c>
      <c r="C29" s="18" t="s">
        <v>23</v>
      </c>
      <c r="D29" s="19" t="s">
        <v>17</v>
      </c>
      <c r="E29" s="23" t="s">
        <v>55</v>
      </c>
      <c r="F29" s="21">
        <v>39</v>
      </c>
      <c r="G29" s="11"/>
      <c r="H29" s="11">
        <f t="shared" si="10"/>
        <v>0</v>
      </c>
      <c r="I29" s="11"/>
      <c r="J29" s="11">
        <f t="shared" si="11"/>
        <v>0</v>
      </c>
      <c r="K29" s="11">
        <f t="shared" si="12"/>
        <v>0</v>
      </c>
    </row>
    <row r="30" spans="1:11" s="3" customFormat="1" x14ac:dyDescent="0.25">
      <c r="B30" s="32"/>
    </row>
    <row r="31" spans="1:11" x14ac:dyDescent="0.25">
      <c r="F31" s="10" t="s">
        <v>12</v>
      </c>
      <c r="G31" s="5"/>
      <c r="H31" s="5">
        <f>SUM(H23,H26)</f>
        <v>0</v>
      </c>
      <c r="I31" s="5"/>
      <c r="J31" s="5">
        <f>SUM(J23,J26)</f>
        <v>0</v>
      </c>
      <c r="K31" s="5">
        <f>SUM(K23,K26)</f>
        <v>0</v>
      </c>
    </row>
    <row r="33" spans="4:4" x14ac:dyDescent="0.25">
      <c r="D33" s="6" t="s">
        <v>15</v>
      </c>
    </row>
    <row r="38" spans="4:4" x14ac:dyDescent="0.25">
      <c r="D38" s="6" t="s">
        <v>13</v>
      </c>
    </row>
    <row r="39" spans="4:4" x14ac:dyDescent="0.25">
      <c r="D39" s="2" t="s">
        <v>14</v>
      </c>
    </row>
  </sheetData>
  <mergeCells count="1">
    <mergeCell ref="A6:F6"/>
  </mergeCells>
  <pageMargins left="0.511811024" right="0.511811024" top="0.78740157499999996" bottom="0.78740157499999996" header="0.31496062000000002" footer="0.31496062000000002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</dc:creator>
  <cp:lastModifiedBy>Prefeitura</cp:lastModifiedBy>
  <cp:lastPrinted>2020-03-04T16:19:16Z</cp:lastPrinted>
  <dcterms:created xsi:type="dcterms:W3CDTF">2019-11-11T12:20:28Z</dcterms:created>
  <dcterms:modified xsi:type="dcterms:W3CDTF">2021-10-22T16:28:17Z</dcterms:modified>
</cp:coreProperties>
</file>